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_new\03_Proposal Development\GEAR UP 2018\"/>
    </mc:Choice>
  </mc:AlternateContent>
  <bookViews>
    <workbookView xWindow="360" yWindow="30" windowWidth="13260" windowHeight="11175"/>
  </bookViews>
  <sheets>
    <sheet name="Year 1" sheetId="1" r:id="rId1"/>
    <sheet name="Year 2" sheetId="7" r:id="rId2"/>
    <sheet name="Year 3" sheetId="3" r:id="rId3"/>
    <sheet name="Year 4" sheetId="4" r:id="rId4"/>
    <sheet name="Year 5" sheetId="5" r:id="rId5"/>
    <sheet name="Year 6" sheetId="9" r:id="rId6"/>
    <sheet name="Year 7" sheetId="10" r:id="rId7"/>
    <sheet name="Composite" sheetId="6" r:id="rId8"/>
  </sheets>
  <definedNames>
    <definedName name="_xlnm._FilterDatabase" localSheetId="7" hidden="1">Composite!$A$1:$I$55</definedName>
    <definedName name="_xlnm._FilterDatabase" localSheetId="4" hidden="1">'Year 5'!$A$1:$I$55</definedName>
    <definedName name="_xlnm._FilterDatabase" localSheetId="5" hidden="1">'Year 6'!$A$1:$I$55</definedName>
    <definedName name="_xlnm._FilterDatabase" localSheetId="6" hidden="1">'Year 7'!$A$1:$I$55</definedName>
    <definedName name="_xlnm.Print_Area" localSheetId="7">Composite!$A$1:$J$60</definedName>
    <definedName name="_xlnm.Print_Area" localSheetId="0">'Year 1'!$A$1:$J$60</definedName>
    <definedName name="_xlnm.Print_Area" localSheetId="1">'Year 2'!$A$1:$J$60</definedName>
    <definedName name="_xlnm.Print_Area" localSheetId="2">'Year 3'!$A$1:$J$60</definedName>
    <definedName name="_xlnm.Print_Area" localSheetId="3">'Year 4'!$A$1:$I$61</definedName>
    <definedName name="_xlnm.Print_Area" localSheetId="4">'Year 5'!$A$1:$I$61</definedName>
    <definedName name="_xlnm.Print_Area" localSheetId="5">'Year 6'!$A$1:$I$61</definedName>
    <definedName name="_xlnm.Print_Area" localSheetId="6">'Year 7'!$A$1:$I$61</definedName>
  </definedNames>
  <calcPr calcId="162913"/>
</workbook>
</file>

<file path=xl/calcChain.xml><?xml version="1.0" encoding="utf-8"?>
<calcChain xmlns="http://schemas.openxmlformats.org/spreadsheetml/2006/main">
  <c r="J5" i="10" l="1"/>
  <c r="J5" i="9"/>
  <c r="J5" i="5"/>
  <c r="J5" i="4"/>
  <c r="J5" i="3"/>
  <c r="J5" i="7"/>
  <c r="J5" i="1"/>
  <c r="I60" i="6" l="1"/>
  <c r="I59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39" i="6"/>
  <c r="I39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33" i="6"/>
  <c r="I33" i="6"/>
  <c r="J32" i="6"/>
  <c r="I32" i="6"/>
  <c r="J30" i="6"/>
  <c r="I30" i="6"/>
  <c r="J23" i="6"/>
  <c r="J22" i="6"/>
  <c r="J21" i="6"/>
  <c r="J20" i="6"/>
  <c r="J19" i="6"/>
  <c r="J18" i="6"/>
  <c r="I25" i="6"/>
  <c r="I24" i="6"/>
  <c r="I23" i="6"/>
  <c r="I22" i="6"/>
  <c r="I21" i="6"/>
  <c r="I20" i="6"/>
  <c r="I19" i="6"/>
  <c r="I18" i="6"/>
  <c r="J15" i="6"/>
  <c r="J14" i="6"/>
  <c r="J13" i="6"/>
  <c r="J12" i="6"/>
  <c r="I16" i="6"/>
  <c r="I15" i="6"/>
  <c r="I14" i="6"/>
  <c r="I13" i="6"/>
  <c r="I12" i="6"/>
  <c r="J10" i="6"/>
  <c r="J9" i="6"/>
  <c r="J8" i="6"/>
  <c r="J7" i="6"/>
  <c r="J6" i="6"/>
  <c r="I10" i="6"/>
  <c r="I9" i="6"/>
  <c r="I8" i="6"/>
  <c r="I7" i="6"/>
  <c r="I6" i="6"/>
  <c r="I5" i="6"/>
  <c r="J5" i="6"/>
  <c r="I25" i="10"/>
  <c r="I25" i="9"/>
  <c r="E5" i="1" l="1"/>
  <c r="K56" i="10"/>
  <c r="J55" i="10"/>
  <c r="I55" i="10"/>
  <c r="J47" i="10"/>
  <c r="I47" i="10"/>
  <c r="I23" i="10"/>
  <c r="I22" i="10"/>
  <c r="I21" i="10"/>
  <c r="I20" i="10"/>
  <c r="I19" i="10"/>
  <c r="D19" i="10"/>
  <c r="I18" i="10"/>
  <c r="D18" i="10"/>
  <c r="D15" i="10"/>
  <c r="B15" i="10"/>
  <c r="D14" i="10"/>
  <c r="B14" i="10"/>
  <c r="D13" i="10"/>
  <c r="B13" i="10"/>
  <c r="D12" i="10"/>
  <c r="B12" i="10"/>
  <c r="E10" i="10"/>
  <c r="I10" i="10" s="1"/>
  <c r="D10" i="10"/>
  <c r="J10" i="10" s="1"/>
  <c r="B10" i="10"/>
  <c r="D9" i="10"/>
  <c r="E9" i="10" s="1"/>
  <c r="I9" i="10" s="1"/>
  <c r="B9" i="10"/>
  <c r="J8" i="10"/>
  <c r="E8" i="10"/>
  <c r="I8" i="10" s="1"/>
  <c r="D8" i="10"/>
  <c r="B8" i="10"/>
  <c r="D7" i="10"/>
  <c r="J7" i="10" s="1"/>
  <c r="B7" i="10"/>
  <c r="E6" i="10"/>
  <c r="I6" i="10" s="1"/>
  <c r="D6" i="10"/>
  <c r="J6" i="10" s="1"/>
  <c r="B6" i="10"/>
  <c r="B5" i="10"/>
  <c r="A2" i="10"/>
  <c r="A1" i="10"/>
  <c r="K56" i="9"/>
  <c r="J55" i="9"/>
  <c r="I55" i="9"/>
  <c r="J47" i="9"/>
  <c r="I47" i="9"/>
  <c r="I23" i="9"/>
  <c r="I22" i="9"/>
  <c r="I21" i="9"/>
  <c r="I20" i="9"/>
  <c r="I19" i="9"/>
  <c r="D19" i="9"/>
  <c r="I18" i="9"/>
  <c r="D18" i="9"/>
  <c r="D15" i="9"/>
  <c r="B15" i="9"/>
  <c r="D14" i="9"/>
  <c r="B14" i="9"/>
  <c r="D13" i="9"/>
  <c r="B13" i="9"/>
  <c r="D12" i="9"/>
  <c r="B12" i="9"/>
  <c r="E10" i="9"/>
  <c r="I10" i="9" s="1"/>
  <c r="D10" i="9"/>
  <c r="J10" i="9" s="1"/>
  <c r="B10" i="9"/>
  <c r="J9" i="9"/>
  <c r="I9" i="9"/>
  <c r="E9" i="9"/>
  <c r="D9" i="9"/>
  <c r="B9" i="9"/>
  <c r="J8" i="9"/>
  <c r="D8" i="9"/>
  <c r="E8" i="9" s="1"/>
  <c r="I8" i="9" s="1"/>
  <c r="B8" i="9"/>
  <c r="D7" i="9"/>
  <c r="J7" i="9" s="1"/>
  <c r="B7" i="9"/>
  <c r="E6" i="9"/>
  <c r="I6" i="9" s="1"/>
  <c r="D6" i="9"/>
  <c r="J6" i="9" s="1"/>
  <c r="B6" i="9"/>
  <c r="B5" i="9"/>
  <c r="A2" i="9"/>
  <c r="A1" i="9"/>
  <c r="I12" i="10" l="1"/>
  <c r="E7" i="10"/>
  <c r="I7" i="10" s="1"/>
  <c r="J9" i="10"/>
  <c r="E12" i="10"/>
  <c r="E13" i="10"/>
  <c r="I13" i="10" s="1"/>
  <c r="E14" i="10"/>
  <c r="I14" i="10" s="1"/>
  <c r="E15" i="10"/>
  <c r="I15" i="10" s="1"/>
  <c r="I13" i="9"/>
  <c r="E7" i="9"/>
  <c r="I7" i="9" s="1"/>
  <c r="E12" i="9"/>
  <c r="I12" i="9" s="1"/>
  <c r="E13" i="9"/>
  <c r="E14" i="9"/>
  <c r="I14" i="9" s="1"/>
  <c r="E15" i="9"/>
  <c r="I15" i="9" s="1"/>
  <c r="D19" i="7" l="1"/>
  <c r="D19" i="3" s="1"/>
  <c r="D19" i="4" s="1"/>
  <c r="D19" i="5" s="1"/>
  <c r="D18" i="7"/>
  <c r="D18" i="3" s="1"/>
  <c r="D18" i="4" s="1"/>
  <c r="D18" i="5"/>
  <c r="A2" i="6"/>
  <c r="A1" i="6"/>
  <c r="A2" i="5"/>
  <c r="A1" i="5"/>
  <c r="A2" i="4"/>
  <c r="A1" i="4"/>
  <c r="A2" i="3"/>
  <c r="A1" i="3"/>
  <c r="A2" i="7"/>
  <c r="A1" i="7"/>
  <c r="D5" i="7"/>
  <c r="I5" i="1"/>
  <c r="I12" i="1"/>
  <c r="J6" i="1"/>
  <c r="J7" i="1"/>
  <c r="J8" i="1"/>
  <c r="J9" i="1"/>
  <c r="J10" i="1"/>
  <c r="D6" i="7"/>
  <c r="J6" i="7" s="1"/>
  <c r="D7" i="7"/>
  <c r="D8" i="7"/>
  <c r="E8" i="7" s="1"/>
  <c r="I8" i="7" s="1"/>
  <c r="D9" i="7"/>
  <c r="D9" i="3" s="1"/>
  <c r="D9" i="4" s="1"/>
  <c r="J9" i="4" s="1"/>
  <c r="D10" i="7"/>
  <c r="D13" i="7"/>
  <c r="E13" i="7" s="1"/>
  <c r="D13" i="3"/>
  <c r="D13" i="4" s="1"/>
  <c r="D14" i="7"/>
  <c r="E14" i="7" s="1"/>
  <c r="D15" i="7"/>
  <c r="D15" i="3" s="1"/>
  <c r="E7" i="7"/>
  <c r="I7" i="7" s="1"/>
  <c r="E9" i="7"/>
  <c r="I9" i="7" s="1"/>
  <c r="E6" i="1"/>
  <c r="I6" i="1" s="1"/>
  <c r="E7" i="1"/>
  <c r="I7" i="1" s="1"/>
  <c r="E8" i="1"/>
  <c r="I8" i="1" s="1"/>
  <c r="E9" i="1"/>
  <c r="I9" i="1" s="1"/>
  <c r="E10" i="1"/>
  <c r="I10" i="1" s="1"/>
  <c r="E13" i="1"/>
  <c r="I13" i="1" s="1"/>
  <c r="E14" i="1"/>
  <c r="I14" i="1" s="1"/>
  <c r="E15" i="1"/>
  <c r="I15" i="1" s="1"/>
  <c r="I18" i="1"/>
  <c r="I19" i="1"/>
  <c r="D12" i="7"/>
  <c r="D12" i="3" s="1"/>
  <c r="J55" i="3"/>
  <c r="J55" i="4"/>
  <c r="J55" i="5"/>
  <c r="J47" i="5"/>
  <c r="I47" i="5"/>
  <c r="J47" i="4"/>
  <c r="I47" i="4"/>
  <c r="J47" i="3"/>
  <c r="J47" i="7"/>
  <c r="I47" i="7"/>
  <c r="I47" i="3"/>
  <c r="J55" i="7"/>
  <c r="I55" i="7"/>
  <c r="I55" i="1"/>
  <c r="I20" i="1"/>
  <c r="I21" i="1"/>
  <c r="K56" i="5"/>
  <c r="I47" i="1"/>
  <c r="J55" i="1"/>
  <c r="J47" i="1"/>
  <c r="I55" i="5"/>
  <c r="I55" i="4"/>
  <c r="I55" i="3"/>
  <c r="I18" i="5"/>
  <c r="I19" i="5"/>
  <c r="I20" i="5"/>
  <c r="I21" i="5"/>
  <c r="I22" i="5"/>
  <c r="I23" i="5"/>
  <c r="I18" i="4"/>
  <c r="I19" i="4"/>
  <c r="I20" i="4"/>
  <c r="I21" i="4"/>
  <c r="I22" i="4"/>
  <c r="I23" i="4"/>
  <c r="I20" i="7"/>
  <c r="I21" i="7"/>
  <c r="I20" i="3"/>
  <c r="I21" i="3"/>
  <c r="I18" i="3"/>
  <c r="I19" i="3"/>
  <c r="I18" i="7"/>
  <c r="I19" i="7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B15" i="5"/>
  <c r="B14" i="5"/>
  <c r="B13" i="5"/>
  <c r="B12" i="5"/>
  <c r="B10" i="5"/>
  <c r="B9" i="5"/>
  <c r="B8" i="5"/>
  <c r="B7" i="5"/>
  <c r="B6" i="5"/>
  <c r="B5" i="5"/>
  <c r="B15" i="4"/>
  <c r="B14" i="4"/>
  <c r="B13" i="4"/>
  <c r="B12" i="4"/>
  <c r="B10" i="4"/>
  <c r="B9" i="4"/>
  <c r="B8" i="4"/>
  <c r="B7" i="4"/>
  <c r="B6" i="4"/>
  <c r="B5" i="4"/>
  <c r="I22" i="3"/>
  <c r="I23" i="3"/>
  <c r="B15" i="3"/>
  <c r="B14" i="3"/>
  <c r="B13" i="3"/>
  <c r="B12" i="3"/>
  <c r="B10" i="3"/>
  <c r="B9" i="3"/>
  <c r="B8" i="3"/>
  <c r="B7" i="3"/>
  <c r="B6" i="3"/>
  <c r="B5" i="3"/>
  <c r="B15" i="7"/>
  <c r="B14" i="7"/>
  <c r="B13" i="7"/>
  <c r="B12" i="7"/>
  <c r="B10" i="7"/>
  <c r="B9" i="7"/>
  <c r="B8" i="7"/>
  <c r="B7" i="7"/>
  <c r="B6" i="7"/>
  <c r="B5" i="7"/>
  <c r="I22" i="7"/>
  <c r="I23" i="7"/>
  <c r="E12" i="7"/>
  <c r="I12" i="7" s="1"/>
  <c r="I23" i="1"/>
  <c r="I22" i="1"/>
  <c r="E12" i="1"/>
  <c r="E10" i="7"/>
  <c r="I10" i="7" s="1"/>
  <c r="I13" i="7"/>
  <c r="E9" i="4"/>
  <c r="I9" i="4" s="1"/>
  <c r="D9" i="5" l="1"/>
  <c r="J8" i="7"/>
  <c r="E9" i="3"/>
  <c r="I9" i="3" s="1"/>
  <c r="J9" i="7"/>
  <c r="E5" i="7"/>
  <c r="I5" i="7" s="1"/>
  <c r="I16" i="1"/>
  <c r="I25" i="1" s="1"/>
  <c r="E12" i="3"/>
  <c r="I12" i="3" s="1"/>
  <c r="D5" i="3"/>
  <c r="E15" i="7"/>
  <c r="I15" i="7" s="1"/>
  <c r="D14" i="3"/>
  <c r="E6" i="7"/>
  <c r="I6" i="7" s="1"/>
  <c r="I14" i="7"/>
  <c r="D8" i="3"/>
  <c r="D6" i="3"/>
  <c r="D13" i="5"/>
  <c r="E13" i="4"/>
  <c r="I13" i="4" s="1"/>
  <c r="D10" i="3"/>
  <c r="J10" i="7"/>
  <c r="J7" i="7"/>
  <c r="D7" i="3"/>
  <c r="D6" i="4"/>
  <c r="E6" i="3"/>
  <c r="I6" i="3" s="1"/>
  <c r="J16" i="1"/>
  <c r="D12" i="4"/>
  <c r="J6" i="3"/>
  <c r="E13" i="3"/>
  <c r="I13" i="3"/>
  <c r="D14" i="4"/>
  <c r="J9" i="3"/>
  <c r="E15" i="3"/>
  <c r="I15" i="3" s="1"/>
  <c r="D15" i="4"/>
  <c r="J25" i="1" l="1"/>
  <c r="I24" i="1"/>
  <c r="I56" i="1" s="1"/>
  <c r="I16" i="7"/>
  <c r="I25" i="7" s="1"/>
  <c r="E9" i="5"/>
  <c r="I9" i="5" s="1"/>
  <c r="J9" i="5"/>
  <c r="D5" i="4"/>
  <c r="E5" i="3"/>
  <c r="I5" i="3" s="1"/>
  <c r="J16" i="7"/>
  <c r="J25" i="7" s="1"/>
  <c r="E8" i="3"/>
  <c r="I8" i="3" s="1"/>
  <c r="D8" i="4"/>
  <c r="J8" i="3"/>
  <c r="E14" i="3"/>
  <c r="I14" i="3" s="1"/>
  <c r="D15" i="5"/>
  <c r="E15" i="4"/>
  <c r="I15" i="4" s="1"/>
  <c r="E10" i="3"/>
  <c r="I10" i="3" s="1"/>
  <c r="D10" i="4"/>
  <c r="J10" i="3"/>
  <c r="E12" i="4"/>
  <c r="D12" i="5"/>
  <c r="I12" i="4"/>
  <c r="D14" i="5"/>
  <c r="E14" i="4"/>
  <c r="I14" i="4" s="1"/>
  <c r="E6" i="4"/>
  <c r="I6" i="4" s="1"/>
  <c r="J6" i="4"/>
  <c r="D6" i="5"/>
  <c r="E13" i="5"/>
  <c r="I13" i="5" s="1"/>
  <c r="J24" i="1"/>
  <c r="D7" i="4"/>
  <c r="J7" i="3"/>
  <c r="E7" i="3"/>
  <c r="I7" i="3" s="1"/>
  <c r="I24" i="7" l="1"/>
  <c r="I56" i="7" s="1"/>
  <c r="D5" i="10"/>
  <c r="D5" i="9"/>
  <c r="D8" i="5"/>
  <c r="E8" i="4"/>
  <c r="I8" i="4" s="1"/>
  <c r="J8" i="4"/>
  <c r="J24" i="7"/>
  <c r="J56" i="7" s="1"/>
  <c r="D5" i="5"/>
  <c r="E5" i="4"/>
  <c r="I5" i="4" s="1"/>
  <c r="F58" i="7"/>
  <c r="G58" i="7" s="1"/>
  <c r="I59" i="7" s="1"/>
  <c r="I60" i="7" s="1"/>
  <c r="J10" i="4"/>
  <c r="D10" i="5"/>
  <c r="E10" i="4"/>
  <c r="I10" i="4" s="1"/>
  <c r="J16" i="3"/>
  <c r="J25" i="3" s="1"/>
  <c r="E7" i="4"/>
  <c r="I7" i="4" s="1"/>
  <c r="D7" i="5"/>
  <c r="J7" i="4"/>
  <c r="E6" i="5"/>
  <c r="I6" i="5" s="1"/>
  <c r="J6" i="5"/>
  <c r="E12" i="5"/>
  <c r="I12" i="5" s="1"/>
  <c r="F58" i="1"/>
  <c r="E14" i="5"/>
  <c r="I14" i="5" s="1"/>
  <c r="J56" i="1"/>
  <c r="I16" i="3"/>
  <c r="I25" i="3" s="1"/>
  <c r="E15" i="5"/>
  <c r="I15" i="5" s="1"/>
  <c r="J16" i="9" l="1"/>
  <c r="J25" i="9" s="1"/>
  <c r="E5" i="9"/>
  <c r="I5" i="9" s="1"/>
  <c r="I16" i="9" s="1"/>
  <c r="E5" i="10"/>
  <c r="I5" i="10" s="1"/>
  <c r="I16" i="10" s="1"/>
  <c r="J16" i="10"/>
  <c r="J25" i="10" s="1"/>
  <c r="J16" i="4"/>
  <c r="J25" i="4" s="1"/>
  <c r="E5" i="5"/>
  <c r="I5" i="5" s="1"/>
  <c r="I16" i="4"/>
  <c r="I25" i="4" s="1"/>
  <c r="E8" i="5"/>
  <c r="I8" i="5" s="1"/>
  <c r="J8" i="5"/>
  <c r="F59" i="1"/>
  <c r="F59" i="7"/>
  <c r="G59" i="7" s="1"/>
  <c r="J59" i="7" s="1"/>
  <c r="J60" i="7" s="1"/>
  <c r="J24" i="3"/>
  <c r="I24" i="3"/>
  <c r="G58" i="1"/>
  <c r="E7" i="5"/>
  <c r="I7" i="5" s="1"/>
  <c r="J7" i="5"/>
  <c r="E10" i="5"/>
  <c r="I10" i="5" s="1"/>
  <c r="J10" i="5"/>
  <c r="J24" i="4" l="1"/>
  <c r="J56" i="4" s="1"/>
  <c r="I24" i="10"/>
  <c r="I24" i="9"/>
  <c r="I56" i="9" s="1"/>
  <c r="J24" i="10"/>
  <c r="J24" i="9"/>
  <c r="I24" i="4"/>
  <c r="I16" i="5"/>
  <c r="I25" i="5" s="1"/>
  <c r="J56" i="3"/>
  <c r="I24" i="5"/>
  <c r="J16" i="5"/>
  <c r="J25" i="5" s="1"/>
  <c r="J25" i="6" s="1"/>
  <c r="I56" i="3"/>
  <c r="G59" i="1"/>
  <c r="J59" i="1" s="1"/>
  <c r="I59" i="1"/>
  <c r="I56" i="4"/>
  <c r="J16" i="6" l="1"/>
  <c r="F58" i="9"/>
  <c r="G58" i="9" s="1"/>
  <c r="I59" i="9" s="1"/>
  <c r="I60" i="9" s="1"/>
  <c r="J56" i="9"/>
  <c r="F59" i="9" s="1"/>
  <c r="G59" i="9" s="1"/>
  <c r="J59" i="9" s="1"/>
  <c r="J60" i="9" s="1"/>
  <c r="J56" i="10"/>
  <c r="F59" i="10" s="1"/>
  <c r="G59" i="10" s="1"/>
  <c r="J59" i="10" s="1"/>
  <c r="J60" i="10" s="1"/>
  <c r="I56" i="10"/>
  <c r="F58" i="10" s="1"/>
  <c r="G58" i="10" s="1"/>
  <c r="I59" i="10" s="1"/>
  <c r="I60" i="10" s="1"/>
  <c r="I56" i="5"/>
  <c r="F58" i="5" s="1"/>
  <c r="G58" i="5" s="1"/>
  <c r="I59" i="5" s="1"/>
  <c r="I60" i="5" s="1"/>
  <c r="F58" i="4"/>
  <c r="G58" i="4" s="1"/>
  <c r="I59" i="4" s="1"/>
  <c r="I60" i="4" s="1"/>
  <c r="F58" i="3"/>
  <c r="F59" i="4"/>
  <c r="G59" i="4" s="1"/>
  <c r="J59" i="4" s="1"/>
  <c r="J60" i="4" s="1"/>
  <c r="I60" i="1"/>
  <c r="J60" i="1"/>
  <c r="J24" i="5"/>
  <c r="J24" i="6" s="1"/>
  <c r="F59" i="3"/>
  <c r="J56" i="5" l="1"/>
  <c r="J56" i="6" s="1"/>
  <c r="K60" i="1"/>
  <c r="G59" i="3"/>
  <c r="J59" i="3" s="1"/>
  <c r="G58" i="3"/>
  <c r="F58" i="6"/>
  <c r="I59" i="3" l="1"/>
  <c r="G58" i="6"/>
  <c r="J60" i="3"/>
  <c r="F59" i="5"/>
  <c r="G59" i="5" l="1"/>
  <c r="J59" i="5" s="1"/>
  <c r="J59" i="6" s="1"/>
  <c r="F59" i="6"/>
  <c r="G59" i="6" s="1"/>
  <c r="I60" i="3"/>
  <c r="J60" i="5" l="1"/>
  <c r="J60" i="6" l="1"/>
  <c r="K60" i="6" s="1"/>
</calcChain>
</file>

<file path=xl/comments1.xml><?xml version="1.0" encoding="utf-8"?>
<comments xmlns="http://schemas.openxmlformats.org/spreadsheetml/2006/main">
  <authors>
    <author>Louviere Erica P.</author>
  </authors>
  <commentList>
    <comment ref="J3" authorId="0" shapeId="0">
      <text>
        <r>
          <rPr>
            <b/>
            <sz val="9"/>
            <color indexed="81"/>
            <rFont val="Tahoma"/>
            <charset val="1"/>
          </rPr>
          <t>Louviere Erica P.:</t>
        </r>
        <r>
          <rPr>
            <sz val="9"/>
            <color indexed="81"/>
            <rFont val="Tahoma"/>
            <charset val="1"/>
          </rPr>
          <t xml:space="preserve">
A 1:1 match is required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Louviere Erica P.:</t>
        </r>
        <r>
          <rPr>
            <sz val="9"/>
            <color indexed="81"/>
            <rFont val="Tahoma"/>
            <family val="2"/>
          </rPr>
          <t xml:space="preserve">
Enter a percentage of the academic year's time here to show cost share.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Louviere Erica P.:</t>
        </r>
        <r>
          <rPr>
            <sz val="9"/>
            <color indexed="81"/>
            <rFont val="Tahoma"/>
            <family val="2"/>
          </rPr>
          <t xml:space="preserve">
Enter requested summer funds to be funded by Sponsor here.</t>
        </r>
      </text>
    </comment>
    <comment ref="E58" authorId="0" shapeId="0">
      <text>
        <r>
          <rPr>
            <b/>
            <sz val="9"/>
            <color indexed="81"/>
            <rFont val="Tahoma"/>
            <charset val="1"/>
          </rPr>
          <t>Louviere Erica P.:</t>
        </r>
        <r>
          <rPr>
            <sz val="9"/>
            <color indexed="81"/>
            <rFont val="Tahoma"/>
            <charset val="1"/>
          </rPr>
          <t xml:space="preserve">
Sponsor limit.  Documentation available. 
</t>
        </r>
      </text>
    </comment>
  </commentList>
</comments>
</file>

<file path=xl/sharedStrings.xml><?xml version="1.0" encoding="utf-8"?>
<sst xmlns="http://schemas.openxmlformats.org/spreadsheetml/2006/main" count="665" uniqueCount="93">
  <si>
    <t>TOTAL PERMANENT EQUIPMENT</t>
  </si>
  <si>
    <t>Rate</t>
  </si>
  <si>
    <t>Total</t>
  </si>
  <si>
    <t>Overhead</t>
  </si>
  <si>
    <t>)  UNDERGRADUATE STUDENTS</t>
  </si>
  <si>
    <t>)  GRADUATE STUDENTS</t>
  </si>
  <si>
    <t>)  OTHER PROFESSIONALS (TECHNICIAN, PROGRAMMER, ETC.)</t>
  </si>
  <si>
    <t>)  POST DOCTORAL ASSOCIATES</t>
  </si>
  <si>
    <t>) SECRETARIAL - CLERICAL (If charged directly)</t>
  </si>
  <si>
    <t xml:space="preserve">) OTHER 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</si>
  <si>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</si>
  <si>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</si>
  <si>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</si>
  <si>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</si>
  <si>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</si>
  <si>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</si>
  <si>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</si>
  <si>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</si>
  <si>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</si>
  <si>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</si>
  <si>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</si>
  <si>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</si>
  <si>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</si>
  <si>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</si>
  <si>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</si>
  <si>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</si>
  <si>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</si>
  <si>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</si>
  <si>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</si>
  <si>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</si>
  <si>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</si>
  <si>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</si>
  <si>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</si>
  <si>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 xml:space="preserve"> TUITION</t>
  </si>
  <si>
    <t>4)</t>
  </si>
  <si>
    <t>5)</t>
  </si>
  <si>
    <t>SENIOR PERSONNEL</t>
  </si>
  <si>
    <t>EFFORT</t>
  </si>
  <si>
    <t>Funds Requested</t>
  </si>
  <si>
    <t>TOTAL PERSONNEL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</si>
  <si>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</si>
  <si>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</si>
  <si>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</si>
  <si>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</si>
  <si>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</si>
  <si>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</si>
  <si>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</si>
  <si>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</si>
  <si>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</si>
  <si>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</si>
  <si>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</si>
  <si>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</si>
  <si>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</si>
  <si>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</si>
  <si>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</si>
  <si>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</si>
  <si>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</si>
  <si>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</si>
  <si>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</si>
  <si>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</si>
  <si>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</si>
  <si>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</si>
  <si>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</si>
  <si>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</si>
  <si>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</si>
  <si>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</si>
  <si>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</si>
  <si>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Note:  The items highlighted in yellow are not included in the base for the indirect cost calculation.</t>
  </si>
  <si>
    <t>Notes : The items highlighted in yellow are not included in the base for the indirect cost calculation.</t>
  </si>
  <si>
    <t>)  SECRETARIAL - CLERICAL (If charged directly)</t>
  </si>
  <si>
    <t xml:space="preserve">)  OTHER </t>
  </si>
  <si>
    <t>Cost Share</t>
  </si>
  <si>
    <t>ID-Cost Share</t>
  </si>
  <si>
    <t xml:space="preserve">DOMESTIC (INCLUDE CANADA, MEXICO, AND U.S. POSSESSIONS) </t>
  </si>
  <si>
    <t>Cost-Share</t>
  </si>
  <si>
    <t>TUITION</t>
  </si>
  <si>
    <t xml:space="preserve">TUITION </t>
  </si>
  <si>
    <t xml:space="preserve">SPONSOR:  </t>
  </si>
  <si>
    <t xml:space="preserve">PRINCIPAL INVESTIGATOR:  </t>
  </si>
  <si>
    <t xml:space="preserve">FRINGE BENEFITS </t>
  </si>
  <si>
    <t>CAL       
%</t>
  </si>
  <si>
    <t>ACAD  
%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</si>
  <si>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</si>
  <si>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r>
      <t>FRINGE BENEFITS  48.85</t>
    </r>
    <r>
      <rPr>
        <i/>
        <sz val="7"/>
        <rFont val="Arial"/>
        <family val="2"/>
      </rPr>
      <t>% for Sr. Personnel; 7.65% for Graduate/Undergraduate Students in Summer Months (3 Max per Student)</t>
    </r>
  </si>
  <si>
    <r>
      <t xml:space="preserve">FRINGE BENEFITS  </t>
    </r>
    <r>
      <rPr>
        <i/>
        <sz val="7"/>
        <rFont val="Arial"/>
        <family val="2"/>
      </rPr>
      <t>52.85% for Sr. Personnel; 7.65% for Graduate/Undergraduate Students in Summer Months (3 Max per Student)</t>
    </r>
  </si>
  <si>
    <r>
      <t xml:space="preserve">FRINGE BENEFITS  </t>
    </r>
    <r>
      <rPr>
        <i/>
        <sz val="7"/>
        <rFont val="Arial"/>
        <family val="2"/>
      </rPr>
      <t>46.85% for Sr. Personnel; 7.65% for Graduate/Undergraduate Students in Summer Months (3 Max per Student)</t>
    </r>
  </si>
  <si>
    <r>
      <t>FRINGE BENEFITS  50.85</t>
    </r>
    <r>
      <rPr>
        <i/>
        <sz val="7"/>
        <rFont val="Arial"/>
        <family val="2"/>
      </rPr>
      <t>% for Sr. Personnel; 7.65% for Graduate/Undergraduate Students in Summer Months (3 Max per Student)</t>
    </r>
  </si>
  <si>
    <r>
      <t xml:space="preserve">FRINGE BENEFITS  </t>
    </r>
    <r>
      <rPr>
        <i/>
        <sz val="7"/>
        <rFont val="Arial"/>
        <family val="2"/>
      </rPr>
      <t>54.85% for Sr. Personnel; 7.65% for Graduate/Undergraduate Students in Summer Months (3 Max per Student)</t>
    </r>
  </si>
  <si>
    <t xml:space="preserve">TOTAL FACILITIES &amp; ADMINISTRATIVE (F&amp;A) COSTS </t>
  </si>
  <si>
    <t xml:space="preserve">TOTAL DIRECT AND F&amp;A COSTS </t>
  </si>
  <si>
    <r>
      <t>FACILITIES &amp; ADMINISTRATIVE (F&amp;A) COSTS 8</t>
    </r>
    <r>
      <rPr>
        <i/>
        <sz val="7"/>
        <rFont val="Arial"/>
        <family val="2"/>
      </rPr>
      <t>% MTDC</t>
    </r>
  </si>
  <si>
    <r>
      <t xml:space="preserve">FRINGE BENEFITS  </t>
    </r>
    <r>
      <rPr>
        <i/>
        <sz val="7"/>
        <rFont val="Arial"/>
        <family val="2"/>
      </rPr>
      <t>56.85% for Sr. Personnel; 7.65% for Graduate/Undergraduate Students in Summer Months (3 Max per Student)</t>
    </r>
  </si>
  <si>
    <r>
      <t xml:space="preserve">FRINGE BENEFITS  </t>
    </r>
    <r>
      <rPr>
        <i/>
        <sz val="7"/>
        <rFont val="Arial"/>
        <family val="2"/>
      </rPr>
      <t>58.85% for Sr. Personnel; 7.65% for Graduate/Undergraduate Students in Summer Months (3 Max per Student)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</si>
</sst>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9" fontId="2" fillId="0" borderId="1" xfId="0" applyNumberFormat="1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8" xfId="0" applyFont="1" applyBorder="1" applyAlignment="1">
      <alignment horizontal="left" indent="1"/>
    </xf>
    <xf numFmtId="0" fontId="2" fillId="0" borderId="9" xfId="0" applyFont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9" fontId="2" fillId="0" borderId="10" xfId="0" applyNumberFormat="1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22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4" xfId="2" applyNumberFormat="1" applyFont="1" applyBorder="1" applyAlignment="1">
      <alignment horizontal="left" indent="1"/>
    </xf>
    <xf numFmtId="9" fontId="2" fillId="0" borderId="20" xfId="2" applyNumberFormat="1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/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9" xfId="1" applyNumberFormat="1" applyFont="1" applyBorder="1" applyAlignment="1"/>
    <xf numFmtId="165" fontId="2" fillId="0" borderId="38" xfId="1" applyNumberFormat="1" applyFont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/>
    <xf numFmtId="165" fontId="2" fillId="0" borderId="3" xfId="0" applyNumberFormat="1" applyFont="1" applyBorder="1" applyAlignment="1">
      <alignment horizontal="left" indent="1"/>
    </xf>
    <xf numFmtId="165" fontId="2" fillId="0" borderId="39" xfId="0" applyNumberFormat="1" applyFont="1" applyBorder="1" applyAlignment="1">
      <alignment horizontal="left" indent="1"/>
    </xf>
    <xf numFmtId="3" fontId="2" fillId="0" borderId="40" xfId="0" applyNumberFormat="1" applyFont="1" applyBorder="1"/>
    <xf numFmtId="165" fontId="2" fillId="0" borderId="9" xfId="0" applyNumberFormat="1" applyFont="1" applyBorder="1"/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3" fontId="2" fillId="0" borderId="20" xfId="0" applyNumberFormat="1" applyFont="1" applyBorder="1"/>
    <xf numFmtId="0" fontId="2" fillId="0" borderId="9" xfId="0" applyFont="1" applyBorder="1" applyAlignment="1">
      <alignment horizontal="left"/>
    </xf>
    <xf numFmtId="165" fontId="2" fillId="0" borderId="1" xfId="1" applyNumberFormat="1" applyFont="1" applyFill="1" applyBorder="1" applyAlignment="1"/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NumberFormat="1" applyFont="1" applyBorder="1" applyAlignment="1">
      <alignment horizontal="center"/>
    </xf>
    <xf numFmtId="9" fontId="2" fillId="0" borderId="24" xfId="2" applyNumberFormat="1" applyFont="1" applyBorder="1" applyAlignment="1">
      <alignment horizontal="center"/>
    </xf>
    <xf numFmtId="9" fontId="2" fillId="0" borderId="20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right"/>
    </xf>
    <xf numFmtId="42" fontId="2" fillId="0" borderId="39" xfId="0" applyNumberFormat="1" applyFont="1" applyBorder="1"/>
    <xf numFmtId="42" fontId="2" fillId="0" borderId="17" xfId="0" applyNumberFormat="1" applyFont="1" applyBorder="1" applyAlignment="1"/>
    <xf numFmtId="42" fontId="2" fillId="0" borderId="41" xfId="0" applyNumberFormat="1" applyFont="1" applyBorder="1" applyAlignment="1"/>
    <xf numFmtId="42" fontId="2" fillId="3" borderId="42" xfId="0" applyNumberFormat="1" applyFont="1" applyFill="1" applyBorder="1"/>
    <xf numFmtId="42" fontId="2" fillId="0" borderId="42" xfId="0" applyNumberFormat="1" applyFont="1" applyBorder="1"/>
    <xf numFmtId="42" fontId="2" fillId="0" borderId="17" xfId="0" applyNumberFormat="1" applyFont="1" applyBorder="1"/>
    <xf numFmtId="42" fontId="2" fillId="3" borderId="39" xfId="0" applyNumberFormat="1" applyFont="1" applyFill="1" applyBorder="1"/>
    <xf numFmtId="42" fontId="2" fillId="0" borderId="43" xfId="0" applyNumberFormat="1" applyFont="1" applyBorder="1"/>
    <xf numFmtId="42" fontId="2" fillId="0" borderId="38" xfId="0" applyNumberFormat="1" applyFont="1" applyBorder="1"/>
    <xf numFmtId="42" fontId="2" fillId="0" borderId="41" xfId="0" applyNumberFormat="1" applyFont="1" applyBorder="1"/>
    <xf numFmtId="42" fontId="2" fillId="0" borderId="1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2" fontId="2" fillId="3" borderId="38" xfId="0" applyNumberFormat="1" applyFont="1" applyFill="1" applyBorder="1" applyAlignment="1">
      <alignment horizontal="left"/>
    </xf>
    <xf numFmtId="42" fontId="2" fillId="0" borderId="38" xfId="0" applyNumberFormat="1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42" fontId="2" fillId="3" borderId="38" xfId="0" applyNumberFormat="1" applyFont="1" applyFill="1" applyBorder="1" applyAlignment="1">
      <alignment horizontal="right"/>
    </xf>
    <xf numFmtId="42" fontId="2" fillId="0" borderId="38" xfId="0" applyNumberFormat="1" applyFont="1" applyBorder="1" applyAlignment="1">
      <alignment horizontal="right"/>
    </xf>
    <xf numFmtId="42" fontId="2" fillId="3" borderId="42" xfId="0" applyNumberFormat="1" applyFont="1" applyFill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42" fontId="2" fillId="0" borderId="17" xfId="0" applyNumberFormat="1" applyFont="1" applyBorder="1" applyAlignment="1">
      <alignment horizontal="right"/>
    </xf>
    <xf numFmtId="42" fontId="2" fillId="3" borderId="39" xfId="0" applyNumberFormat="1" applyFont="1" applyFill="1" applyBorder="1" applyAlignment="1">
      <alignment horizontal="right"/>
    </xf>
    <xf numFmtId="42" fontId="2" fillId="0" borderId="43" xfId="0" applyNumberFormat="1" applyFont="1" applyBorder="1" applyAlignment="1">
      <alignment horizontal="right"/>
    </xf>
    <xf numFmtId="42" fontId="2" fillId="0" borderId="39" xfId="1" applyNumberFormat="1" applyFont="1" applyBorder="1" applyAlignment="1">
      <alignment horizontal="right" indent="1"/>
    </xf>
    <xf numFmtId="42" fontId="2" fillId="3" borderId="38" xfId="0" applyNumberFormat="1" applyFont="1" applyFill="1" applyBorder="1" applyAlignment="1"/>
    <xf numFmtId="42" fontId="2" fillId="0" borderId="39" xfId="0" applyNumberFormat="1" applyFont="1" applyBorder="1" applyAlignment="1"/>
    <xf numFmtId="42" fontId="2" fillId="0" borderId="38" xfId="0" applyNumberFormat="1" applyFont="1" applyBorder="1" applyAlignment="1"/>
    <xf numFmtId="42" fontId="2" fillId="0" borderId="10" xfId="0" applyNumberFormat="1" applyFont="1" applyBorder="1"/>
    <xf numFmtId="9" fontId="2" fillId="0" borderId="2" xfId="0" applyNumberFormat="1" applyFont="1" applyBorder="1"/>
    <xf numFmtId="0" fontId="3" fillId="2" borderId="0" xfId="0" applyFont="1" applyFill="1" applyBorder="1" applyAlignment="1">
      <alignment horizontal="center"/>
    </xf>
    <xf numFmtId="165" fontId="2" fillId="0" borderId="1" xfId="1" applyNumberFormat="1" applyFont="1" applyBorder="1" applyAlignment="1"/>
    <xf numFmtId="9" fontId="2" fillId="0" borderId="9" xfId="0" applyNumberFormat="1" applyFont="1" applyBorder="1"/>
    <xf numFmtId="3" fontId="2" fillId="0" borderId="9" xfId="0" applyNumberFormat="1" applyFont="1" applyBorder="1"/>
    <xf numFmtId="0" fontId="3" fillId="2" borderId="44" xfId="0" applyFont="1" applyFill="1" applyBorder="1"/>
    <xf numFmtId="165" fontId="2" fillId="0" borderId="17" xfId="1" applyNumberFormat="1" applyFont="1" applyBorder="1" applyAlignment="1"/>
    <xf numFmtId="165" fontId="2" fillId="0" borderId="41" xfId="1" applyNumberFormat="1" applyFont="1" applyBorder="1" applyAlignment="1"/>
    <xf numFmtId="165" fontId="2" fillId="0" borderId="38" xfId="1" applyNumberFormat="1" applyFont="1" applyBorder="1" applyAlignment="1"/>
    <xf numFmtId="0" fontId="2" fillId="0" borderId="4" xfId="0" applyFont="1" applyFill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indent="1"/>
    </xf>
    <xf numFmtId="0" fontId="2" fillId="0" borderId="5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61" xfId="0" applyFont="1" applyFill="1" applyBorder="1" applyAlignment="1">
      <alignment horizontal="left" indent="1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47" xfId="0" applyFont="1" applyFill="1" applyBorder="1" applyAlignment="1">
      <alignment horizontal="left" vertical="top" wrapText="1"/>
    </xf>
    <xf numFmtId="0" fontId="6" fillId="3" borderId="49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4" xfId="0" applyNumberFormat="1" applyFont="1" applyBorder="1" applyAlignment="1"/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 applyAlignment="1"/>
    <xf numFmtId="0" fontId="5" fillId="0" borderId="49" xfId="0" applyFont="1" applyBorder="1" applyAlignment="1"/>
    <xf numFmtId="49" fontId="2" fillId="0" borderId="52" xfId="0" applyNumberFormat="1" applyFont="1" applyBorder="1" applyAlignment="1"/>
    <xf numFmtId="49" fontId="2" fillId="0" borderId="59" xfId="0" applyNumberFormat="1" applyFont="1" applyBorder="1" applyAlignment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2" fillId="3" borderId="4" xfId="0" applyFont="1" applyFill="1" applyBorder="1" applyAlignment="1">
      <alignment horizontal="left" indent="1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6" fillId="3" borderId="58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2" fillId="0" borderId="59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2" fillId="0" borderId="59" xfId="0" applyFont="1" applyBorder="1" applyAlignment="1"/>
    <xf numFmtId="0" fontId="2" fillId="0" borderId="59" xfId="0" applyNumberFormat="1" applyFont="1" applyBorder="1" applyAlignment="1"/>
    <xf numFmtId="0" fontId="6" fillId="0" borderId="57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78"/>
  <sheetViews>
    <sheetView showZeros="0" tabSelected="1" zoomScale="150" zoomScaleNormal="15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bestFit="1" customWidth="1"/>
    <col min="7" max="7" width="6.7109375" style="2" customWidth="1"/>
    <col min="8" max="8" width="5.7109375" style="2" customWidth="1"/>
    <col min="9" max="9" width="9.28515625" style="10" customWidth="1"/>
    <col min="10" max="11" width="9.140625" style="2"/>
    <col min="12" max="12" width="10.5703125" style="2" bestFit="1" customWidth="1"/>
    <col min="13" max="16384" width="9.140625" style="2"/>
  </cols>
  <sheetData>
    <row r="1" spans="1:11" s="8" customFormat="1" ht="12.95" customHeight="1" x14ac:dyDescent="0.2">
      <c r="A1" s="189" t="s">
        <v>77</v>
      </c>
      <c r="B1" s="189"/>
      <c r="C1" s="189"/>
      <c r="D1" s="189"/>
      <c r="E1" s="189"/>
      <c r="F1" s="189"/>
      <c r="G1" s="189"/>
      <c r="H1" s="189"/>
      <c r="I1" s="51" t="s">
        <v>46</v>
      </c>
      <c r="J1" s="46"/>
      <c r="K1" s="24"/>
    </row>
    <row r="2" spans="1:11" s="8" customFormat="1" ht="12.95" customHeight="1" thickBot="1" x14ac:dyDescent="0.25">
      <c r="A2" s="194" t="s">
        <v>78</v>
      </c>
      <c r="B2" s="194"/>
      <c r="C2" s="194"/>
      <c r="D2" s="194"/>
      <c r="E2" s="194"/>
      <c r="F2" s="194"/>
      <c r="G2" s="194"/>
      <c r="H2" s="194"/>
      <c r="I2" s="46"/>
      <c r="J2" s="46"/>
      <c r="K2" s="24"/>
    </row>
    <row r="3" spans="1:11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  <c r="K3" s="12"/>
    </row>
    <row r="4" spans="1:11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  <c r="K4" s="5"/>
    </row>
    <row r="5" spans="1:11" s="1" customFormat="1" ht="12" customHeight="1" x14ac:dyDescent="0.15">
      <c r="A5" s="55" t="s">
        <v>61</v>
      </c>
      <c r="B5" s="204"/>
      <c r="C5" s="204"/>
      <c r="D5" s="110"/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134">
        <f t="shared" ref="J5:J10" si="2">SUM(G5*D5)</f>
        <v>0</v>
      </c>
      <c r="K5" s="94"/>
    </row>
    <row r="6" spans="1:11" s="1" customFormat="1" ht="12" customHeight="1" x14ac:dyDescent="0.15">
      <c r="A6" s="17" t="s">
        <v>62</v>
      </c>
      <c r="B6" s="198"/>
      <c r="C6" s="198"/>
      <c r="D6" s="108"/>
      <c r="E6" s="109">
        <f t="shared" si="0"/>
        <v>0</v>
      </c>
      <c r="F6" s="52"/>
      <c r="G6" s="115"/>
      <c r="H6" s="102"/>
      <c r="I6" s="86">
        <f t="shared" si="1"/>
        <v>0</v>
      </c>
      <c r="J6" s="120">
        <f t="shared" si="2"/>
        <v>0</v>
      </c>
      <c r="K6" s="94"/>
    </row>
    <row r="7" spans="1:11" s="1" customFormat="1" ht="12" customHeight="1" x14ac:dyDescent="0.15">
      <c r="A7" s="17" t="s">
        <v>32</v>
      </c>
      <c r="B7" s="198"/>
      <c r="C7" s="198"/>
      <c r="D7" s="108"/>
      <c r="E7" s="109">
        <f t="shared" si="0"/>
        <v>0</v>
      </c>
      <c r="F7" s="52"/>
      <c r="G7" s="115"/>
      <c r="H7" s="102"/>
      <c r="I7" s="86">
        <f t="shared" si="1"/>
        <v>0</v>
      </c>
      <c r="J7" s="120">
        <f t="shared" si="2"/>
        <v>0</v>
      </c>
      <c r="K7" s="94"/>
    </row>
    <row r="8" spans="1:11" s="1" customFormat="1" ht="12" customHeight="1" x14ac:dyDescent="0.15">
      <c r="A8" s="17" t="s">
        <v>34</v>
      </c>
      <c r="B8" s="198"/>
      <c r="C8" s="198"/>
      <c r="D8" s="108"/>
      <c r="E8" s="109">
        <f t="shared" si="0"/>
        <v>0</v>
      </c>
      <c r="F8" s="52"/>
      <c r="G8" s="115"/>
      <c r="H8" s="102"/>
      <c r="I8" s="86">
        <f t="shared" si="1"/>
        <v>0</v>
      </c>
      <c r="J8" s="120">
        <f t="shared" si="2"/>
        <v>0</v>
      </c>
      <c r="K8" s="94"/>
    </row>
    <row r="9" spans="1:11" s="1" customFormat="1" ht="12" customHeight="1" x14ac:dyDescent="0.15">
      <c r="A9" s="17" t="s">
        <v>35</v>
      </c>
      <c r="B9" s="192"/>
      <c r="C9" s="193"/>
      <c r="D9" s="108"/>
      <c r="E9" s="109">
        <f t="shared" si="0"/>
        <v>0</v>
      </c>
      <c r="F9" s="52"/>
      <c r="G9" s="115"/>
      <c r="H9" s="102"/>
      <c r="I9" s="86">
        <f t="shared" si="1"/>
        <v>0</v>
      </c>
      <c r="J9" s="120">
        <f t="shared" si="2"/>
        <v>0</v>
      </c>
      <c r="K9" s="94"/>
    </row>
    <row r="10" spans="1:11" s="1" customFormat="1" ht="12" customHeight="1" x14ac:dyDescent="0.15">
      <c r="A10" s="17" t="s">
        <v>41</v>
      </c>
      <c r="B10" s="192"/>
      <c r="C10" s="193"/>
      <c r="D10" s="108"/>
      <c r="E10" s="109">
        <f t="shared" si="0"/>
        <v>0</v>
      </c>
      <c r="F10" s="52"/>
      <c r="G10" s="115"/>
      <c r="H10" s="102"/>
      <c r="I10" s="86">
        <f t="shared" si="1"/>
        <v>0</v>
      </c>
      <c r="J10" s="120">
        <f t="shared" si="2"/>
        <v>0</v>
      </c>
      <c r="K10" s="94"/>
    </row>
    <row r="11" spans="1:11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  <c r="K11" s="5"/>
    </row>
    <row r="12" spans="1:11" s="1" customFormat="1" ht="12" customHeight="1" x14ac:dyDescent="0.15">
      <c r="A12" s="55" t="s">
        <v>30</v>
      </c>
      <c r="B12" s="204"/>
      <c r="C12" s="204"/>
      <c r="D12" s="110"/>
      <c r="E12" s="111">
        <f>D12/12</f>
        <v>0</v>
      </c>
      <c r="F12" s="116"/>
      <c r="G12" s="63"/>
      <c r="H12" s="82"/>
      <c r="I12" s="86">
        <f>D12*F12</f>
        <v>0</v>
      </c>
      <c r="J12" s="121"/>
      <c r="K12" s="5"/>
    </row>
    <row r="13" spans="1:11" s="1" customFormat="1" ht="12" customHeight="1" x14ac:dyDescent="0.15">
      <c r="A13" s="17" t="s">
        <v>31</v>
      </c>
      <c r="B13" s="198"/>
      <c r="C13" s="198"/>
      <c r="D13" s="112"/>
      <c r="E13" s="109">
        <f>D13/12</f>
        <v>0</v>
      </c>
      <c r="F13" s="117"/>
      <c r="G13" s="53"/>
      <c r="H13" s="83"/>
      <c r="I13" s="88">
        <f>D13*F13+(D13*G13)+(E13*H13)</f>
        <v>0</v>
      </c>
      <c r="J13" s="121"/>
      <c r="K13" s="5"/>
    </row>
    <row r="14" spans="1:11" s="1" customFormat="1" ht="12" customHeight="1" x14ac:dyDescent="0.15">
      <c r="A14" s="17" t="s">
        <v>49</v>
      </c>
      <c r="B14" s="198"/>
      <c r="C14" s="198"/>
      <c r="D14" s="112"/>
      <c r="E14" s="109">
        <f>D14/12</f>
        <v>0</v>
      </c>
      <c r="F14" s="117"/>
      <c r="G14" s="53"/>
      <c r="H14" s="83"/>
      <c r="I14" s="88">
        <f>D14*F14+(D14*G14)+(E14*H14)</f>
        <v>0</v>
      </c>
      <c r="J14" s="121"/>
      <c r="K14" s="5"/>
    </row>
    <row r="15" spans="1:11" s="1" customFormat="1" ht="12" customHeight="1" x14ac:dyDescent="0.15">
      <c r="A15" s="18" t="s">
        <v>34</v>
      </c>
      <c r="B15" s="198"/>
      <c r="C15" s="203"/>
      <c r="D15" s="112"/>
      <c r="E15" s="109">
        <f>D15/12</f>
        <v>0</v>
      </c>
      <c r="F15" s="117"/>
      <c r="G15" s="53"/>
      <c r="H15" s="83"/>
      <c r="I15" s="88">
        <f>D15*F15+(D15*G15)+(E15*H15)</f>
        <v>0</v>
      </c>
      <c r="J15" s="121"/>
      <c r="K15" s="5"/>
    </row>
    <row r="16" spans="1:11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  <c r="K16" s="5"/>
    </row>
    <row r="17" spans="1:11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  <c r="K17" s="15"/>
    </row>
    <row r="18" spans="1:11" ht="12" customHeight="1" x14ac:dyDescent="0.15">
      <c r="A18" s="19" t="s">
        <v>13</v>
      </c>
      <c r="B18" s="107"/>
      <c r="C18" s="7" t="s">
        <v>7</v>
      </c>
      <c r="D18" s="54"/>
      <c r="E18" s="67"/>
      <c r="F18" s="99"/>
      <c r="G18" s="16"/>
      <c r="H18" s="98"/>
      <c r="I18" s="122">
        <f t="shared" ref="I18:I23" si="3">SUM(B18*E18*F18)+(B18*E18*G18)+(B18*E18*H18)</f>
        <v>0</v>
      </c>
      <c r="J18" s="123"/>
      <c r="K18" s="15"/>
    </row>
    <row r="19" spans="1:11" ht="12" customHeight="1" x14ac:dyDescent="0.15">
      <c r="A19" s="19" t="s">
        <v>13</v>
      </c>
      <c r="B19" s="107"/>
      <c r="C19" s="7" t="s">
        <v>6</v>
      </c>
      <c r="D19" s="54"/>
      <c r="E19" s="67"/>
      <c r="F19" s="100"/>
      <c r="G19" s="101"/>
      <c r="H19" s="102"/>
      <c r="I19" s="122">
        <f t="shared" si="3"/>
        <v>0</v>
      </c>
      <c r="J19" s="123"/>
      <c r="K19" s="15"/>
    </row>
    <row r="20" spans="1:11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1"/>
      <c r="K20" s="5"/>
    </row>
    <row r="21" spans="1:11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1"/>
      <c r="K21" s="5"/>
    </row>
    <row r="22" spans="1:11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1"/>
      <c r="K22" s="5"/>
    </row>
    <row r="23" spans="1:11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1"/>
      <c r="K23" s="5"/>
    </row>
    <row r="24" spans="1:11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  <c r="K24" s="5"/>
    </row>
    <row r="25" spans="1:11" ht="12" customHeight="1" thickBot="1" x14ac:dyDescent="0.2">
      <c r="A25" s="220" t="s">
        <v>85</v>
      </c>
      <c r="B25" s="226"/>
      <c r="C25" s="226"/>
      <c r="D25" s="226"/>
      <c r="E25" s="226"/>
      <c r="F25" s="226"/>
      <c r="G25" s="226"/>
      <c r="H25" s="226"/>
      <c r="I25" s="125">
        <f>(((I16+I18+I19+I22)*0.4685)+(((H20*E20*B20)+(H21*E21*B21))*0.0765))</f>
        <v>0</v>
      </c>
      <c r="J25" s="125">
        <f>((J16+J18+J19+J22)*0.4685)</f>
        <v>0</v>
      </c>
      <c r="K25" s="15"/>
    </row>
    <row r="26" spans="1:11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  <c r="K26" s="12"/>
    </row>
    <row r="27" spans="1:11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  <c r="K27" s="15"/>
    </row>
    <row r="28" spans="1:11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  <c r="K28" s="15"/>
    </row>
    <row r="29" spans="1:11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  <c r="K29" s="5"/>
    </row>
    <row r="30" spans="1:11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37"/>
      <c r="J30" s="137"/>
      <c r="K30" s="5"/>
    </row>
    <row r="31" spans="1:11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  <c r="K31" s="15"/>
    </row>
    <row r="32" spans="1:11" s="1" customFormat="1" ht="12" customHeight="1" x14ac:dyDescent="0.15">
      <c r="A32" s="20"/>
      <c r="B32" s="207" t="s">
        <v>73</v>
      </c>
      <c r="C32" s="207"/>
      <c r="D32" s="207"/>
      <c r="E32" s="207"/>
      <c r="F32" s="207"/>
      <c r="G32" s="207"/>
      <c r="H32" s="207"/>
      <c r="I32" s="121"/>
      <c r="J32" s="121"/>
      <c r="K32" s="5"/>
    </row>
    <row r="33" spans="1:11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38"/>
      <c r="J33" s="121"/>
      <c r="K33" s="5"/>
    </row>
    <row r="34" spans="1:11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  <c r="K34" s="15"/>
    </row>
    <row r="35" spans="1:11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  <c r="K35" s="15"/>
    </row>
    <row r="36" spans="1:11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  <c r="K36" s="15"/>
    </row>
    <row r="37" spans="1:11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  <c r="K37" s="15"/>
    </row>
    <row r="38" spans="1:11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  <c r="K38" s="15"/>
    </row>
    <row r="39" spans="1:11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  <c r="K39" s="15"/>
    </row>
    <row r="40" spans="1:11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  <c r="K40" s="15"/>
    </row>
    <row r="41" spans="1:11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127"/>
      <c r="J41" s="123"/>
      <c r="K41" s="15"/>
    </row>
    <row r="42" spans="1:11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123"/>
      <c r="J42" s="123"/>
      <c r="K42" s="15"/>
    </row>
    <row r="43" spans="1:11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128"/>
      <c r="J43" s="123"/>
      <c r="K43" s="15"/>
    </row>
    <row r="44" spans="1:11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123"/>
      <c r="J44" s="123"/>
      <c r="K44" s="15"/>
    </row>
    <row r="45" spans="1:11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123"/>
      <c r="J45" s="123"/>
      <c r="K45" s="15"/>
    </row>
    <row r="46" spans="1:11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  <c r="K46" s="15"/>
    </row>
    <row r="47" spans="1:11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  <c r="K47" s="15"/>
    </row>
    <row r="48" spans="1:11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  <c r="K48" s="12"/>
    </row>
    <row r="49" spans="1:11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  <c r="K49" s="15"/>
    </row>
    <row r="50" spans="1:11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  <c r="K50" s="15"/>
    </row>
    <row r="51" spans="1:11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  <c r="K51" s="15"/>
    </row>
    <row r="52" spans="1:11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  <c r="K52" s="15"/>
    </row>
    <row r="53" spans="1:11" ht="12" customHeight="1" x14ac:dyDescent="0.15">
      <c r="A53" s="93"/>
      <c r="B53" s="222" t="s">
        <v>75</v>
      </c>
      <c r="C53" s="222"/>
      <c r="D53" s="222"/>
      <c r="E53" s="222"/>
      <c r="F53" s="222"/>
      <c r="G53" s="222"/>
      <c r="H53" s="222"/>
      <c r="I53" s="129"/>
      <c r="J53" s="129"/>
      <c r="K53" s="15"/>
    </row>
    <row r="54" spans="1:11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  <c r="K54" s="15"/>
    </row>
    <row r="55" spans="1:11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  <c r="K55" s="15"/>
    </row>
    <row r="56" spans="1:11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  <c r="K56" s="15"/>
    </row>
    <row r="57" spans="1:11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  <c r="K57" s="15"/>
    </row>
    <row r="58" spans="1:11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SUM(I56-I53-I46-I39-I30)</f>
        <v>0</v>
      </c>
      <c r="G58" s="133">
        <f>E58*F58</f>
        <v>0</v>
      </c>
      <c r="H58" s="35"/>
      <c r="I58" s="41"/>
      <c r="J58" s="41"/>
      <c r="K58" s="15"/>
    </row>
    <row r="59" spans="1:11" ht="12" customHeight="1" thickBot="1" x14ac:dyDescent="0.2">
      <c r="A59" s="177" t="s">
        <v>88</v>
      </c>
      <c r="B59" s="178"/>
      <c r="C59" s="179"/>
      <c r="D59" s="31" t="s">
        <v>72</v>
      </c>
      <c r="E59" s="32">
        <v>0.08</v>
      </c>
      <c r="F59" s="133">
        <f>SUM(J56-J53-J46-J39-J30)</f>
        <v>0</v>
      </c>
      <c r="G59" s="133">
        <f>E59*F59</f>
        <v>0</v>
      </c>
      <c r="H59" s="36"/>
      <c r="I59" s="131">
        <f>G58</f>
        <v>0</v>
      </c>
      <c r="J59" s="123">
        <f>G59</f>
        <v>0</v>
      </c>
      <c r="K59" s="15"/>
    </row>
    <row r="60" spans="1:11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96">
        <f>SUM(I60:J60)</f>
        <v>0</v>
      </c>
    </row>
    <row r="61" spans="1:11" ht="12" customHeight="1" x14ac:dyDescent="0.15">
      <c r="A61" s="169" t="s">
        <v>68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1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1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1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A48:H48"/>
    <mergeCell ref="A25:H25"/>
    <mergeCell ref="A26:H29"/>
    <mergeCell ref="A39:H39"/>
    <mergeCell ref="E41:H41"/>
    <mergeCell ref="E42:H42"/>
    <mergeCell ref="A34:H34"/>
    <mergeCell ref="A47:C47"/>
    <mergeCell ref="A40:H40"/>
    <mergeCell ref="E44:H44"/>
    <mergeCell ref="E43:H43"/>
    <mergeCell ref="B14:C14"/>
    <mergeCell ref="A17:C17"/>
    <mergeCell ref="B32:H32"/>
    <mergeCell ref="B33:H33"/>
    <mergeCell ref="A63:H63"/>
    <mergeCell ref="B38:H38"/>
    <mergeCell ref="A56:H56"/>
    <mergeCell ref="A57:C58"/>
    <mergeCell ref="B49:H49"/>
    <mergeCell ref="B50:H50"/>
    <mergeCell ref="B51:H51"/>
    <mergeCell ref="E45:H45"/>
    <mergeCell ref="A60:H60"/>
    <mergeCell ref="B53:H53"/>
    <mergeCell ref="A62:H62"/>
    <mergeCell ref="B54:H54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5:C5"/>
    <mergeCell ref="B12:C12"/>
    <mergeCell ref="A3:C3"/>
    <mergeCell ref="B8:C8"/>
    <mergeCell ref="J26:J29"/>
    <mergeCell ref="J34:J38"/>
    <mergeCell ref="J3:J4"/>
    <mergeCell ref="A61:I61"/>
    <mergeCell ref="A55:H55"/>
    <mergeCell ref="I34:I38"/>
    <mergeCell ref="B35:H35"/>
    <mergeCell ref="B36:H36"/>
    <mergeCell ref="B37:H37"/>
    <mergeCell ref="I26:I29"/>
    <mergeCell ref="A59:C59"/>
    <mergeCell ref="A24:C24"/>
    <mergeCell ref="A31:H31"/>
    <mergeCell ref="I3:I4"/>
    <mergeCell ref="B52:H52"/>
    <mergeCell ref="A30:H30"/>
  </mergeCells>
  <phoneticPr fontId="0" type="noConversion"/>
  <printOptions horizontalCentered="1"/>
  <pageMargins left="0.5" right="0.5" top="0.4" bottom="0.25" header="0.5" footer="0.5"/>
  <pageSetup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="150" zoomScaleNormal="15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60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1'!D5*1.05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120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1'!D6*1.05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120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1'!D7*1.05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120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1'!D8*1.05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120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1'!D9*1.05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120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1'!D10*1.05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120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1'!D12*1.05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21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1'!D13*1.05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21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1'!D14*1.05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21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1'!D15*1.05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21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1'!D18*1.05</f>
        <v>0</v>
      </c>
      <c r="E18" s="67"/>
      <c r="F18" s="99"/>
      <c r="G18" s="16"/>
      <c r="H18" s="98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1'!D19*1.05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1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1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1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1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83</v>
      </c>
      <c r="B25" s="226"/>
      <c r="C25" s="226"/>
      <c r="D25" s="226"/>
      <c r="E25" s="226"/>
      <c r="F25" s="226"/>
      <c r="G25" s="226"/>
      <c r="H25" s="226"/>
      <c r="I25" s="125">
        <f>(((I16+I18+I19+I22)*0.4885)+(((H20*E20*B20)+(H21*E21*B21))*0.0765))</f>
        <v>0</v>
      </c>
      <c r="J25" s="125">
        <f>((J16+J18+J19+J22)*0.4885)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237" t="s">
        <v>0</v>
      </c>
      <c r="B30" s="238"/>
      <c r="C30" s="238"/>
      <c r="D30" s="238"/>
      <c r="E30" s="238"/>
      <c r="F30" s="238"/>
      <c r="G30" s="238"/>
      <c r="H30" s="238"/>
      <c r="I30" s="137"/>
      <c r="J30" s="137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21"/>
      <c r="J32" s="121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38"/>
      <c r="J33" s="121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127"/>
      <c r="J41" s="123"/>
    </row>
    <row r="42" spans="1:10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123"/>
      <c r="J42" s="123"/>
    </row>
    <row r="43" spans="1:10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128"/>
      <c r="J43" s="123"/>
    </row>
    <row r="44" spans="1:10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123"/>
      <c r="J44" s="123"/>
    </row>
    <row r="45" spans="1:10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123"/>
      <c r="J45" s="123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1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</row>
    <row r="50" spans="1:11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</row>
    <row r="51" spans="1:11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</row>
    <row r="52" spans="1:11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</row>
    <row r="53" spans="1:11" ht="12" customHeight="1" x14ac:dyDescent="0.15">
      <c r="A53" s="93"/>
      <c r="B53" s="222" t="s">
        <v>75</v>
      </c>
      <c r="C53" s="222"/>
      <c r="D53" s="222"/>
      <c r="E53" s="222"/>
      <c r="F53" s="222"/>
      <c r="G53" s="222"/>
      <c r="H53" s="222"/>
      <c r="I53" s="129"/>
      <c r="J53" s="129"/>
    </row>
    <row r="54" spans="1:11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</row>
    <row r="55" spans="1:11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</row>
    <row r="56" spans="1:11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</row>
    <row r="57" spans="1:11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</row>
    <row r="58" spans="1:11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1" ht="12" customHeight="1" thickBot="1" x14ac:dyDescent="0.2">
      <c r="A59" s="177" t="s">
        <v>88</v>
      </c>
      <c r="B59" s="178"/>
      <c r="C59" s="179"/>
      <c r="D59" s="31" t="s">
        <v>72</v>
      </c>
      <c r="E59" s="32">
        <v>0.08</v>
      </c>
      <c r="F59" s="133">
        <f>SUM(J56-J53-J46-J39-J30)</f>
        <v>0</v>
      </c>
      <c r="G59" s="133">
        <f>E59*F59</f>
        <v>0</v>
      </c>
      <c r="H59" s="36"/>
      <c r="I59" s="131">
        <f>G58</f>
        <v>0</v>
      </c>
      <c r="J59" s="123">
        <f>G59</f>
        <v>0</v>
      </c>
    </row>
    <row r="60" spans="1:11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1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1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1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1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B53:H53"/>
    <mergeCell ref="A62:H62"/>
    <mergeCell ref="A63:H63"/>
    <mergeCell ref="A56:H56"/>
    <mergeCell ref="A57:C58"/>
    <mergeCell ref="A59:C59"/>
    <mergeCell ref="A60:H60"/>
    <mergeCell ref="A61:I61"/>
    <mergeCell ref="A55:H55"/>
    <mergeCell ref="B54:H54"/>
    <mergeCell ref="B51:H51"/>
    <mergeCell ref="B52:H52"/>
    <mergeCell ref="A48:H48"/>
    <mergeCell ref="I34:I38"/>
    <mergeCell ref="B35:H35"/>
    <mergeCell ref="B36:H36"/>
    <mergeCell ref="B37:H37"/>
    <mergeCell ref="B38:H38"/>
    <mergeCell ref="E43:H43"/>
    <mergeCell ref="E44:H44"/>
    <mergeCell ref="A31:H31"/>
    <mergeCell ref="B32:H32"/>
    <mergeCell ref="B49:H49"/>
    <mergeCell ref="B50:H50"/>
    <mergeCell ref="E45:H45"/>
    <mergeCell ref="A47:C47"/>
    <mergeCell ref="A39:H39"/>
    <mergeCell ref="A40:H40"/>
    <mergeCell ref="E41:H41"/>
    <mergeCell ref="E42:H42"/>
    <mergeCell ref="B33:H33"/>
    <mergeCell ref="A34:H34"/>
    <mergeCell ref="I26:I29"/>
    <mergeCell ref="B13:C13"/>
    <mergeCell ref="B14:C14"/>
    <mergeCell ref="B15:C15"/>
    <mergeCell ref="A16:H16"/>
    <mergeCell ref="A17:C17"/>
    <mergeCell ref="J26:J29"/>
    <mergeCell ref="J34:J38"/>
    <mergeCell ref="J3:J4"/>
    <mergeCell ref="B5:C5"/>
    <mergeCell ref="B6:C6"/>
    <mergeCell ref="A30:H30"/>
    <mergeCell ref="B7:C7"/>
    <mergeCell ref="B8:C8"/>
    <mergeCell ref="B9:C9"/>
    <mergeCell ref="B10:C10"/>
    <mergeCell ref="B11:C11"/>
    <mergeCell ref="B12:C12"/>
    <mergeCell ref="A24:C24"/>
    <mergeCell ref="A25:H25"/>
    <mergeCell ref="A26:H29"/>
    <mergeCell ref="B4:C4"/>
    <mergeCell ref="A1:H1"/>
    <mergeCell ref="A2:H2"/>
    <mergeCell ref="A3:C3"/>
    <mergeCell ref="F3:H3"/>
    <mergeCell ref="I3:I4"/>
  </mergeCells>
  <phoneticPr fontId="9" type="noConversion"/>
  <printOptions horizontalCentered="1"/>
  <pageMargins left="0.5" right="0.5" top="0.4" bottom="0.25" header="0.5" footer="0.5"/>
  <pageSetup scale="9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78"/>
  <sheetViews>
    <sheetView showZeros="0" zoomScale="140" zoomScaleNormal="14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63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2'!D5*1.05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120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2'!D6*1.05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120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2'!D7*1.05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120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2'!D8*1.05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120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2'!D9*1.05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120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2'!D10*1.05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120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2'!D12*1.05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21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2'!D13*1.05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21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2'!D14*1.05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21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2'!D15*1.05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21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2'!D18*1.05</f>
        <v>0</v>
      </c>
      <c r="E18" s="67"/>
      <c r="F18" s="99"/>
      <c r="G18" s="16"/>
      <c r="H18" s="98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2'!D19*1.05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2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2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2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2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86</v>
      </c>
      <c r="B25" s="226"/>
      <c r="C25" s="226"/>
      <c r="D25" s="226"/>
      <c r="E25" s="226"/>
      <c r="F25" s="226"/>
      <c r="G25" s="226"/>
      <c r="H25" s="226"/>
      <c r="I25" s="125">
        <f>(((I16+I18+I19+I22)*0.5085)+(((H20*E20*B20)+(H21*E21*B21))*0.0765))</f>
        <v>0</v>
      </c>
      <c r="J25" s="125">
        <f>((J16+J18+J19+J22)*0.5085)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40"/>
      <c r="J30" s="140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22"/>
      <c r="J32" s="122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41"/>
      <c r="J33" s="122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42"/>
      <c r="J39" s="142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143"/>
      <c r="J41" s="122"/>
    </row>
    <row r="42" spans="1:10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122"/>
      <c r="J42" s="122"/>
    </row>
    <row r="43" spans="1:10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144"/>
      <c r="J43" s="122"/>
    </row>
    <row r="44" spans="1:10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122"/>
      <c r="J44" s="122"/>
    </row>
    <row r="45" spans="1:10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122"/>
      <c r="J45" s="122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45"/>
      <c r="J46" s="145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46">
        <f>SUM(I41:I46)</f>
        <v>0</v>
      </c>
      <c r="J47" s="146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1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2"/>
      <c r="J49" s="122"/>
    </row>
    <row r="50" spans="1:11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2"/>
      <c r="J50" s="122"/>
    </row>
    <row r="51" spans="1:11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2"/>
      <c r="J51" s="122"/>
    </row>
    <row r="52" spans="1:11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2"/>
      <c r="J52" s="122"/>
    </row>
    <row r="53" spans="1:11" ht="12" customHeight="1" x14ac:dyDescent="0.15">
      <c r="A53" s="93"/>
      <c r="B53" s="222" t="s">
        <v>75</v>
      </c>
      <c r="C53" s="222"/>
      <c r="D53" s="222"/>
      <c r="E53" s="222"/>
      <c r="F53" s="222"/>
      <c r="G53" s="222"/>
      <c r="H53" s="222"/>
      <c r="I53" s="145"/>
      <c r="J53" s="145"/>
    </row>
    <row r="54" spans="1:11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43"/>
      <c r="J54" s="122"/>
    </row>
    <row r="55" spans="1:11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41">
        <f>SUM(I49:I54)</f>
        <v>0</v>
      </c>
      <c r="J55" s="141">
        <f>SUM(J49:J54)</f>
        <v>0</v>
      </c>
    </row>
    <row r="56" spans="1:11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41">
        <f>SUM(I24+I25+I30+I32+I33+I39+I47+I55)</f>
        <v>0</v>
      </c>
      <c r="J56" s="141">
        <f>SUM(J24+J25+J30+J32+J33+J39+J47+J55)</f>
        <v>0</v>
      </c>
    </row>
    <row r="57" spans="1:11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</row>
    <row r="58" spans="1:11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1" ht="12" customHeight="1" thickBot="1" x14ac:dyDescent="0.2">
      <c r="A59" s="177" t="s">
        <v>88</v>
      </c>
      <c r="B59" s="178"/>
      <c r="C59" s="179"/>
      <c r="D59" s="31" t="s">
        <v>72</v>
      </c>
      <c r="E59" s="32">
        <v>0.08</v>
      </c>
      <c r="F59" s="133">
        <f>SUM(J56-J53-J46-J39-J30)</f>
        <v>0</v>
      </c>
      <c r="G59" s="133">
        <f>E59*F59</f>
        <v>0</v>
      </c>
      <c r="H59" s="36"/>
      <c r="I59" s="131">
        <f>G58</f>
        <v>0</v>
      </c>
      <c r="J59" s="123">
        <f>G59</f>
        <v>0</v>
      </c>
    </row>
    <row r="60" spans="1:11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1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1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1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1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B9:C9"/>
    <mergeCell ref="A62:H62"/>
    <mergeCell ref="A63:H63"/>
    <mergeCell ref="A56:H56"/>
    <mergeCell ref="A57:C58"/>
    <mergeCell ref="A59:C59"/>
    <mergeCell ref="A60:H60"/>
    <mergeCell ref="B11:C11"/>
    <mergeCell ref="B12:C12"/>
    <mergeCell ref="A48:H48"/>
    <mergeCell ref="A40:H40"/>
    <mergeCell ref="A47:C47"/>
    <mergeCell ref="E43:H43"/>
    <mergeCell ref="E44:H44"/>
    <mergeCell ref="B49:H49"/>
    <mergeCell ref="E42:H42"/>
    <mergeCell ref="A1:H1"/>
    <mergeCell ref="A2:H2"/>
    <mergeCell ref="B5:C5"/>
    <mergeCell ref="B6:C6"/>
    <mergeCell ref="A3:C3"/>
    <mergeCell ref="F3:H3"/>
    <mergeCell ref="B4:C4"/>
    <mergeCell ref="J3:J4"/>
    <mergeCell ref="A34:H34"/>
    <mergeCell ref="B15:C15"/>
    <mergeCell ref="A16:H16"/>
    <mergeCell ref="A17:C17"/>
    <mergeCell ref="B13:C13"/>
    <mergeCell ref="A25:H25"/>
    <mergeCell ref="B10:C10"/>
    <mergeCell ref="B7:C7"/>
    <mergeCell ref="B8:C8"/>
    <mergeCell ref="B14:C14"/>
    <mergeCell ref="A24:C24"/>
    <mergeCell ref="A30:H30"/>
    <mergeCell ref="A31:H31"/>
    <mergeCell ref="A26:H29"/>
    <mergeCell ref="I3:I4"/>
    <mergeCell ref="J26:J29"/>
    <mergeCell ref="J34:J38"/>
    <mergeCell ref="B38:H38"/>
    <mergeCell ref="B37:H37"/>
    <mergeCell ref="A39:H39"/>
    <mergeCell ref="I26:I29"/>
    <mergeCell ref="E41:H41"/>
    <mergeCell ref="B33:H33"/>
    <mergeCell ref="I34:I38"/>
    <mergeCell ref="B32:H32"/>
    <mergeCell ref="E45:H45"/>
    <mergeCell ref="B36:H36"/>
    <mergeCell ref="B35:H35"/>
    <mergeCell ref="A55:H55"/>
    <mergeCell ref="A61:I61"/>
    <mergeCell ref="B50:H50"/>
    <mergeCell ref="B51:H51"/>
    <mergeCell ref="B52:H52"/>
    <mergeCell ref="B53:H53"/>
    <mergeCell ref="B54:H54"/>
  </mergeCells>
  <phoneticPr fontId="0" type="noConversion"/>
  <printOptions horizontalCentered="1"/>
  <pageMargins left="0.5" right="0.5" top="0.4" bottom="0.25" header="0.5" footer="0.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8"/>
  <sheetViews>
    <sheetView showZeros="0" zoomScale="140" zoomScaleNormal="14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64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3'!D5*1.05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120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3'!D6*1.05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120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3'!D7*1.05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120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3'!D8*1.05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120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3'!D9*1.05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120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3'!D10*1.05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120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3'!D12*1.05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47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3'!D13*1.05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47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3'!D14*1.05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47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3'!D15*1.05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47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3'!D18*1.05</f>
        <v>0</v>
      </c>
      <c r="E18" s="67"/>
      <c r="F18" s="99"/>
      <c r="G18" s="16"/>
      <c r="H18" s="98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3'!D19*1.05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1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1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1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1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84</v>
      </c>
      <c r="B25" s="226"/>
      <c r="C25" s="226"/>
      <c r="D25" s="226"/>
      <c r="E25" s="226"/>
      <c r="F25" s="226"/>
      <c r="G25" s="226"/>
      <c r="H25" s="226"/>
      <c r="I25" s="125">
        <f>(((I16+I18+I19+I22)*0.5285)+(((H20*E20*B20)+(H21*E21*B21))*0.0765))</f>
        <v>0</v>
      </c>
      <c r="J25" s="125">
        <f>((J16+J18+J19+J22)*0.5285)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48"/>
      <c r="J30" s="148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49"/>
      <c r="J32" s="149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50"/>
      <c r="J33" s="149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127"/>
      <c r="J41" s="123"/>
    </row>
    <row r="42" spans="1:10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123"/>
      <c r="J42" s="123"/>
    </row>
    <row r="43" spans="1:10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128"/>
      <c r="J43" s="123"/>
    </row>
    <row r="44" spans="1:10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123"/>
      <c r="J44" s="123"/>
    </row>
    <row r="45" spans="1:10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123"/>
      <c r="J45" s="123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1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</row>
    <row r="50" spans="1:11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</row>
    <row r="51" spans="1:11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</row>
    <row r="52" spans="1:11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</row>
    <row r="53" spans="1:11" ht="12" customHeight="1" x14ac:dyDescent="0.15">
      <c r="A53" s="93"/>
      <c r="B53" s="222" t="s">
        <v>75</v>
      </c>
      <c r="C53" s="222"/>
      <c r="D53" s="222"/>
      <c r="E53" s="222"/>
      <c r="F53" s="222"/>
      <c r="G53" s="222"/>
      <c r="H53" s="222"/>
      <c r="I53" s="129"/>
      <c r="J53" s="129"/>
    </row>
    <row r="54" spans="1:11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</row>
    <row r="55" spans="1:11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</row>
    <row r="56" spans="1:11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</row>
    <row r="57" spans="1:11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</row>
    <row r="58" spans="1:11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1" ht="12" customHeight="1" thickBot="1" x14ac:dyDescent="0.2">
      <c r="A59" s="177" t="s">
        <v>88</v>
      </c>
      <c r="B59" s="178"/>
      <c r="C59" s="179"/>
      <c r="D59" s="31" t="s">
        <v>74</v>
      </c>
      <c r="E59" s="32">
        <v>0.08</v>
      </c>
      <c r="F59" s="151">
        <f>SUM(J56-J53-J46-J39-J30)</f>
        <v>0</v>
      </c>
      <c r="G59" s="151">
        <f>E59*F59</f>
        <v>0</v>
      </c>
      <c r="H59" s="36"/>
      <c r="I59" s="131">
        <f>G58</f>
        <v>0</v>
      </c>
      <c r="J59" s="123">
        <f>G59</f>
        <v>0</v>
      </c>
    </row>
    <row r="60" spans="1:11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1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1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1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1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J3:J4"/>
    <mergeCell ref="A62:H62"/>
    <mergeCell ref="A63:H63"/>
    <mergeCell ref="A56:H56"/>
    <mergeCell ref="A57:C58"/>
    <mergeCell ref="A59:C59"/>
    <mergeCell ref="A60:H60"/>
    <mergeCell ref="I3:I4"/>
    <mergeCell ref="B9:C9"/>
    <mergeCell ref="B10:C10"/>
    <mergeCell ref="B7:C7"/>
    <mergeCell ref="B8:C8"/>
    <mergeCell ref="B13:C13"/>
    <mergeCell ref="B14:C14"/>
    <mergeCell ref="B11:C11"/>
    <mergeCell ref="B12:C12"/>
    <mergeCell ref="A1:H1"/>
    <mergeCell ref="A2:H2"/>
    <mergeCell ref="B5:C5"/>
    <mergeCell ref="B6:C6"/>
    <mergeCell ref="A3:C3"/>
    <mergeCell ref="F3:H3"/>
    <mergeCell ref="B4:C4"/>
    <mergeCell ref="B15:C15"/>
    <mergeCell ref="A16:H16"/>
    <mergeCell ref="A17:C17"/>
    <mergeCell ref="A25:H25"/>
    <mergeCell ref="A24:C24"/>
    <mergeCell ref="E45:H45"/>
    <mergeCell ref="B38:H38"/>
    <mergeCell ref="I26:I29"/>
    <mergeCell ref="B32:H32"/>
    <mergeCell ref="B33:H33"/>
    <mergeCell ref="A30:H30"/>
    <mergeCell ref="A31:H31"/>
    <mergeCell ref="A26:H29"/>
    <mergeCell ref="A61:I61"/>
    <mergeCell ref="B50:H50"/>
    <mergeCell ref="B51:H51"/>
    <mergeCell ref="B52:H52"/>
    <mergeCell ref="B53:H53"/>
    <mergeCell ref="B54:H54"/>
    <mergeCell ref="A55:H55"/>
    <mergeCell ref="B49:H49"/>
    <mergeCell ref="B36:H36"/>
    <mergeCell ref="B37:H37"/>
    <mergeCell ref="J26:J29"/>
    <mergeCell ref="J34:J38"/>
    <mergeCell ref="A39:H39"/>
    <mergeCell ref="E44:H44"/>
    <mergeCell ref="E41:H41"/>
    <mergeCell ref="E42:H42"/>
    <mergeCell ref="I34:I38"/>
    <mergeCell ref="B35:H35"/>
    <mergeCell ref="A34:H34"/>
    <mergeCell ref="A48:H48"/>
    <mergeCell ref="A40:H40"/>
    <mergeCell ref="A47:C47"/>
    <mergeCell ref="E43:H43"/>
  </mergeCells>
  <phoneticPr fontId="0" type="noConversion"/>
  <printOptions horizontalCentered="1"/>
  <pageMargins left="0.5" right="0.5" top="0.4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78"/>
  <sheetViews>
    <sheetView showZeros="0" zoomScale="140" zoomScaleNormal="14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65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4'!D5*1.05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95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4'!D6*1.05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95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4'!D7*1.05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95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4'!D8*1.05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95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4'!D9*1.05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95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4'!D10*1.05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95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4'!D12*1.05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39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4'!D13*1.05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39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4'!D14*1.05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39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4'!D15*1.05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39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4'!D18*1.05</f>
        <v>0</v>
      </c>
      <c r="E18" s="67"/>
      <c r="F18" s="99"/>
      <c r="G18" s="16"/>
      <c r="H18" s="98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4'!D19*1.05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2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2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2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2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87</v>
      </c>
      <c r="B25" s="226"/>
      <c r="C25" s="226"/>
      <c r="D25" s="226"/>
      <c r="E25" s="226"/>
      <c r="F25" s="226"/>
      <c r="G25" s="226"/>
      <c r="H25" s="226"/>
      <c r="I25" s="125">
        <f>(((I16+I18+I19+I22)*0.5485)+(((H20*E20*B20)+(H21*E21*B21))*0.0765))</f>
        <v>0</v>
      </c>
      <c r="J25" s="125">
        <f>((J16+J18+J19+J22)*0.5485)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40"/>
      <c r="J30" s="140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22"/>
      <c r="J32" s="122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41"/>
      <c r="J33" s="122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127"/>
      <c r="J41" s="123"/>
    </row>
    <row r="42" spans="1:10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123"/>
      <c r="J42" s="123"/>
    </row>
    <row r="43" spans="1:10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128"/>
      <c r="J43" s="123"/>
    </row>
    <row r="44" spans="1:10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123"/>
      <c r="J44" s="123"/>
    </row>
    <row r="45" spans="1:10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123"/>
      <c r="J45" s="123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2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</row>
    <row r="50" spans="1:12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</row>
    <row r="51" spans="1:12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</row>
    <row r="52" spans="1:12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</row>
    <row r="53" spans="1:12" ht="12" customHeight="1" x14ac:dyDescent="0.15">
      <c r="A53" s="93"/>
      <c r="B53" s="222" t="s">
        <v>76</v>
      </c>
      <c r="C53" s="222"/>
      <c r="D53" s="222"/>
      <c r="E53" s="222"/>
      <c r="F53" s="222"/>
      <c r="G53" s="222"/>
      <c r="H53" s="222"/>
      <c r="I53" s="129"/>
      <c r="J53" s="129"/>
    </row>
    <row r="54" spans="1:12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</row>
    <row r="55" spans="1:12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</row>
    <row r="56" spans="1:12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  <c r="K56" s="104">
        <f>SUM(K24+K25+K30+K32+K33+K39+K47+K55)</f>
        <v>0</v>
      </c>
      <c r="L56" s="15"/>
    </row>
    <row r="57" spans="1:12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  <c r="K57" s="103"/>
    </row>
    <row r="58" spans="1:12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2" ht="12" customHeight="1" thickBot="1" x14ac:dyDescent="0.2">
      <c r="A59" s="177" t="s">
        <v>88</v>
      </c>
      <c r="B59" s="178"/>
      <c r="C59" s="179"/>
      <c r="D59" s="31" t="s">
        <v>74</v>
      </c>
      <c r="E59" s="32">
        <v>0.08</v>
      </c>
      <c r="F59" s="151">
        <f>SUM(J56-J53-J46-J39-J30)</f>
        <v>0</v>
      </c>
      <c r="G59" s="151">
        <f>E59*F59</f>
        <v>0</v>
      </c>
      <c r="H59" s="36"/>
      <c r="I59" s="131">
        <f>G58</f>
        <v>0</v>
      </c>
      <c r="J59" s="123">
        <f>G59</f>
        <v>0</v>
      </c>
    </row>
    <row r="60" spans="1:12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2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2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2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2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J3:J4"/>
    <mergeCell ref="A62:H62"/>
    <mergeCell ref="A63:H63"/>
    <mergeCell ref="A56:H56"/>
    <mergeCell ref="A57:C58"/>
    <mergeCell ref="A59:C59"/>
    <mergeCell ref="A60:H60"/>
    <mergeCell ref="I3:I4"/>
    <mergeCell ref="B9:C9"/>
    <mergeCell ref="B10:C10"/>
    <mergeCell ref="B7:C7"/>
    <mergeCell ref="B8:C8"/>
    <mergeCell ref="B13:C13"/>
    <mergeCell ref="B14:C14"/>
    <mergeCell ref="B11:C11"/>
    <mergeCell ref="B12:C12"/>
    <mergeCell ref="A1:H1"/>
    <mergeCell ref="A2:H2"/>
    <mergeCell ref="B5:C5"/>
    <mergeCell ref="B6:C6"/>
    <mergeCell ref="A3:C3"/>
    <mergeCell ref="F3:H3"/>
    <mergeCell ref="B4:C4"/>
    <mergeCell ref="B15:C15"/>
    <mergeCell ref="A16:H16"/>
    <mergeCell ref="A17:C17"/>
    <mergeCell ref="A25:H25"/>
    <mergeCell ref="A24:C24"/>
    <mergeCell ref="E45:H45"/>
    <mergeCell ref="B38:H38"/>
    <mergeCell ref="I26:I29"/>
    <mergeCell ref="B32:H32"/>
    <mergeCell ref="B33:H33"/>
    <mergeCell ref="A30:H30"/>
    <mergeCell ref="A31:H31"/>
    <mergeCell ref="A26:H29"/>
    <mergeCell ref="A61:I61"/>
    <mergeCell ref="B50:H50"/>
    <mergeCell ref="B51:H51"/>
    <mergeCell ref="B52:H52"/>
    <mergeCell ref="B53:H53"/>
    <mergeCell ref="B54:H54"/>
    <mergeCell ref="A55:H55"/>
    <mergeCell ref="B49:H49"/>
    <mergeCell ref="B36:H36"/>
    <mergeCell ref="B37:H37"/>
    <mergeCell ref="J26:J29"/>
    <mergeCell ref="J34:J38"/>
    <mergeCell ref="A39:H39"/>
    <mergeCell ref="E44:H44"/>
    <mergeCell ref="E41:H41"/>
    <mergeCell ref="E42:H42"/>
    <mergeCell ref="I34:I38"/>
    <mergeCell ref="B35:H35"/>
    <mergeCell ref="A34:H34"/>
    <mergeCell ref="A48:H48"/>
    <mergeCell ref="A40:H40"/>
    <mergeCell ref="A47:C47"/>
    <mergeCell ref="E43:H43"/>
  </mergeCells>
  <phoneticPr fontId="0" type="noConversion"/>
  <printOptions horizontalCentered="1"/>
  <pageMargins left="0.5" right="0.5" top="0.4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Zeros="0" zoomScale="140" zoomScaleNormal="14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65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4'!D5*1.05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95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4'!D6*1.05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95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4'!D7*1.05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95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4'!D8*1.05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95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4'!D9*1.05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95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4'!D10*1.05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95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4'!D12*1.05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39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4'!D13*1.05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39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4'!D14*1.05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39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4'!D15*1.05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39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4'!D18*1.05</f>
        <v>0</v>
      </c>
      <c r="E18" s="67"/>
      <c r="F18" s="99"/>
      <c r="G18" s="162"/>
      <c r="H18" s="163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4'!D19*1.05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2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2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2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2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91</v>
      </c>
      <c r="B25" s="226"/>
      <c r="C25" s="226"/>
      <c r="D25" s="226"/>
      <c r="E25" s="226"/>
      <c r="F25" s="226"/>
      <c r="G25" s="226"/>
      <c r="H25" s="226"/>
      <c r="I25" s="125">
        <f>(((I16+I18+I19+I22)*0.5685)+(((H20*E20*B20)+(H21*E21*B21))*0.0765))</f>
        <v>0</v>
      </c>
      <c r="J25" s="125">
        <f>((J16+J18+J19+J22)*0.5685)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40"/>
      <c r="J30" s="140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22"/>
      <c r="J32" s="122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41"/>
      <c r="J33" s="122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61"/>
      <c r="D41" s="50" t="s">
        <v>44</v>
      </c>
      <c r="E41" s="218"/>
      <c r="F41" s="218"/>
      <c r="G41" s="218"/>
      <c r="H41" s="219"/>
      <c r="I41" s="127"/>
      <c r="J41" s="123"/>
    </row>
    <row r="42" spans="1:10" ht="12" customHeight="1" x14ac:dyDescent="0.15">
      <c r="A42" s="47"/>
      <c r="B42" s="49" t="s">
        <v>54</v>
      </c>
      <c r="C42" s="161"/>
      <c r="D42" s="50" t="s">
        <v>44</v>
      </c>
      <c r="E42" s="218"/>
      <c r="F42" s="218"/>
      <c r="G42" s="218"/>
      <c r="H42" s="219"/>
      <c r="I42" s="123"/>
      <c r="J42" s="123"/>
    </row>
    <row r="43" spans="1:10" ht="12" customHeight="1" x14ac:dyDescent="0.15">
      <c r="A43" s="47"/>
      <c r="B43" s="49" t="s">
        <v>55</v>
      </c>
      <c r="C43" s="161"/>
      <c r="D43" s="50" t="s">
        <v>44</v>
      </c>
      <c r="E43" s="218"/>
      <c r="F43" s="218"/>
      <c r="G43" s="218"/>
      <c r="H43" s="219"/>
      <c r="I43" s="128"/>
      <c r="J43" s="123"/>
    </row>
    <row r="44" spans="1:10" ht="12" customHeight="1" x14ac:dyDescent="0.15">
      <c r="A44" s="47"/>
      <c r="B44" s="49" t="s">
        <v>56</v>
      </c>
      <c r="C44" s="161"/>
      <c r="D44" s="50" t="s">
        <v>44</v>
      </c>
      <c r="E44" s="218"/>
      <c r="F44" s="218"/>
      <c r="G44" s="218"/>
      <c r="H44" s="219"/>
      <c r="I44" s="123"/>
      <c r="J44" s="123"/>
    </row>
    <row r="45" spans="1:10" ht="12" customHeight="1" x14ac:dyDescent="0.15">
      <c r="A45" s="47"/>
      <c r="B45" s="49" t="s">
        <v>57</v>
      </c>
      <c r="C45" s="161"/>
      <c r="D45" s="50" t="s">
        <v>44</v>
      </c>
      <c r="E45" s="218"/>
      <c r="F45" s="218"/>
      <c r="G45" s="218"/>
      <c r="H45" s="219"/>
      <c r="I45" s="123"/>
      <c r="J45" s="123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2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</row>
    <row r="50" spans="1:12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</row>
    <row r="51" spans="1:12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</row>
    <row r="52" spans="1:12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</row>
    <row r="53" spans="1:12" ht="12" customHeight="1" x14ac:dyDescent="0.15">
      <c r="A53" s="93"/>
      <c r="B53" s="222" t="s">
        <v>76</v>
      </c>
      <c r="C53" s="222"/>
      <c r="D53" s="222"/>
      <c r="E53" s="222"/>
      <c r="F53" s="222"/>
      <c r="G53" s="222"/>
      <c r="H53" s="222"/>
      <c r="I53" s="129"/>
      <c r="J53" s="129"/>
    </row>
    <row r="54" spans="1:12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</row>
    <row r="55" spans="1:12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</row>
    <row r="56" spans="1:12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  <c r="K56" s="104">
        <f>SUM(K24+K25+K30+K32+K33+K39+K47+K55)</f>
        <v>0</v>
      </c>
      <c r="L56" s="15"/>
    </row>
    <row r="57" spans="1:12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2" t="s">
        <v>2</v>
      </c>
      <c r="H57" s="34"/>
      <c r="I57" s="40"/>
      <c r="J57" s="40"/>
      <c r="K57" s="103"/>
    </row>
    <row r="58" spans="1:12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2" ht="12" customHeight="1" thickBot="1" x14ac:dyDescent="0.2">
      <c r="A59" s="177" t="s">
        <v>88</v>
      </c>
      <c r="B59" s="178"/>
      <c r="C59" s="179"/>
      <c r="D59" s="31" t="s">
        <v>74</v>
      </c>
      <c r="E59" s="32">
        <v>0.08</v>
      </c>
      <c r="F59" s="151">
        <f>SUM(J56-J53-J46-J39-J30)</f>
        <v>0</v>
      </c>
      <c r="G59" s="151">
        <f>E59*F59</f>
        <v>0</v>
      </c>
      <c r="H59" s="36"/>
      <c r="I59" s="131">
        <f>G58</f>
        <v>0</v>
      </c>
      <c r="J59" s="123">
        <f>G59</f>
        <v>0</v>
      </c>
    </row>
    <row r="60" spans="1:12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2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2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2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2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A60:H60"/>
    <mergeCell ref="A61:I61"/>
    <mergeCell ref="A62:H62"/>
    <mergeCell ref="A63:H63"/>
    <mergeCell ref="B53:H53"/>
    <mergeCell ref="B54:H54"/>
    <mergeCell ref="A55:H55"/>
    <mergeCell ref="A56:H56"/>
    <mergeCell ref="A57:C58"/>
    <mergeCell ref="A59:C59"/>
    <mergeCell ref="B52:H52"/>
    <mergeCell ref="A40:H40"/>
    <mergeCell ref="E41:H41"/>
    <mergeCell ref="E42:H42"/>
    <mergeCell ref="E43:H43"/>
    <mergeCell ref="E44:H44"/>
    <mergeCell ref="E45:H45"/>
    <mergeCell ref="A47:C47"/>
    <mergeCell ref="A48:H48"/>
    <mergeCell ref="B49:H49"/>
    <mergeCell ref="B50:H50"/>
    <mergeCell ref="B51:H51"/>
    <mergeCell ref="J34:J38"/>
    <mergeCell ref="B35:H35"/>
    <mergeCell ref="B36:H36"/>
    <mergeCell ref="B37:H37"/>
    <mergeCell ref="B38:H38"/>
    <mergeCell ref="I34:I38"/>
    <mergeCell ref="A39:H39"/>
    <mergeCell ref="A30:H30"/>
    <mergeCell ref="A31:H31"/>
    <mergeCell ref="B32:H32"/>
    <mergeCell ref="B33:H33"/>
    <mergeCell ref="A34:H34"/>
    <mergeCell ref="J26:J29"/>
    <mergeCell ref="B11:C11"/>
    <mergeCell ref="B12:C12"/>
    <mergeCell ref="B13:C13"/>
    <mergeCell ref="B14:C14"/>
    <mergeCell ref="B15:C15"/>
    <mergeCell ref="A16:H16"/>
    <mergeCell ref="A17:C17"/>
    <mergeCell ref="A24:C24"/>
    <mergeCell ref="A25:H25"/>
    <mergeCell ref="A26:H29"/>
    <mergeCell ref="I26:I29"/>
    <mergeCell ref="I3:I4"/>
    <mergeCell ref="J3:J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Zeros="0" zoomScale="140" zoomScaleNormal="140" workbookViewId="0">
      <selection activeCell="J5" sqref="J5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10" customWidth="1"/>
    <col min="10" max="16384" width="9.140625" style="2"/>
  </cols>
  <sheetData>
    <row r="1" spans="1:10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51" t="s">
        <v>65</v>
      </c>
      <c r="J1" s="46"/>
    </row>
    <row r="2" spans="1:10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</row>
    <row r="3" spans="1:10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0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0" s="1" customFormat="1" ht="12" customHeight="1" x14ac:dyDescent="0.15">
      <c r="A5" s="55" t="s">
        <v>61</v>
      </c>
      <c r="B5" s="236">
        <f>'Year 1'!B5</f>
        <v>0</v>
      </c>
      <c r="C5" s="236"/>
      <c r="D5" s="110">
        <f>'Year 4'!D5*1.05</f>
        <v>0</v>
      </c>
      <c r="E5" s="111">
        <f t="shared" ref="E5:E10" si="0">D5/9</f>
        <v>0</v>
      </c>
      <c r="F5" s="58"/>
      <c r="G5" s="113"/>
      <c r="H5" s="114"/>
      <c r="I5" s="86">
        <f t="shared" ref="I5:I10" si="1">(E5*H5)</f>
        <v>0</v>
      </c>
      <c r="J5" s="95">
        <f t="shared" ref="J5:J10" si="2">SUM(G5*D5)</f>
        <v>0</v>
      </c>
    </row>
    <row r="6" spans="1:10" s="1" customFormat="1" ht="12" customHeight="1" x14ac:dyDescent="0.15">
      <c r="A6" s="17" t="s">
        <v>62</v>
      </c>
      <c r="B6" s="236">
        <f>'Year 1'!B6</f>
        <v>0</v>
      </c>
      <c r="C6" s="236"/>
      <c r="D6" s="110">
        <f>'Year 4'!D6*1.05</f>
        <v>0</v>
      </c>
      <c r="E6" s="109">
        <f t="shared" si="0"/>
        <v>0</v>
      </c>
      <c r="F6" s="52"/>
      <c r="G6" s="115"/>
      <c r="H6" s="102"/>
      <c r="I6" s="86">
        <f t="shared" si="1"/>
        <v>0</v>
      </c>
      <c r="J6" s="95">
        <f t="shared" si="2"/>
        <v>0</v>
      </c>
    </row>
    <row r="7" spans="1:10" s="1" customFormat="1" ht="12" customHeight="1" x14ac:dyDescent="0.15">
      <c r="A7" s="17" t="s">
        <v>32</v>
      </c>
      <c r="B7" s="239">
        <f>'Year 1'!B7</f>
        <v>0</v>
      </c>
      <c r="C7" s="239"/>
      <c r="D7" s="110">
        <f>'Year 4'!D7*1.05</f>
        <v>0</v>
      </c>
      <c r="E7" s="109">
        <f t="shared" si="0"/>
        <v>0</v>
      </c>
      <c r="F7" s="52"/>
      <c r="G7" s="115"/>
      <c r="H7" s="102"/>
      <c r="I7" s="86">
        <f t="shared" si="1"/>
        <v>0</v>
      </c>
      <c r="J7" s="95">
        <f t="shared" si="2"/>
        <v>0</v>
      </c>
    </row>
    <row r="8" spans="1:10" s="1" customFormat="1" ht="12" customHeight="1" x14ac:dyDescent="0.15">
      <c r="A8" s="17" t="s">
        <v>34</v>
      </c>
      <c r="B8" s="239">
        <f>'Year 1'!B8</f>
        <v>0</v>
      </c>
      <c r="C8" s="239"/>
      <c r="D8" s="110">
        <f>'Year 4'!D8*1.05</f>
        <v>0</v>
      </c>
      <c r="E8" s="109">
        <f t="shared" si="0"/>
        <v>0</v>
      </c>
      <c r="F8" s="52"/>
      <c r="G8" s="115"/>
      <c r="H8" s="102"/>
      <c r="I8" s="86">
        <f t="shared" si="1"/>
        <v>0</v>
      </c>
      <c r="J8" s="95">
        <f t="shared" si="2"/>
        <v>0</v>
      </c>
    </row>
    <row r="9" spans="1:10" s="1" customFormat="1" ht="12" customHeight="1" x14ac:dyDescent="0.15">
      <c r="A9" s="17" t="s">
        <v>35</v>
      </c>
      <c r="B9" s="239">
        <f>'Year 1'!B9</f>
        <v>0</v>
      </c>
      <c r="C9" s="239"/>
      <c r="D9" s="110">
        <f>'Year 4'!D9*1.05</f>
        <v>0</v>
      </c>
      <c r="E9" s="109">
        <f t="shared" si="0"/>
        <v>0</v>
      </c>
      <c r="F9" s="52"/>
      <c r="G9" s="115"/>
      <c r="H9" s="102"/>
      <c r="I9" s="86">
        <f t="shared" si="1"/>
        <v>0</v>
      </c>
      <c r="J9" s="95">
        <f t="shared" si="2"/>
        <v>0</v>
      </c>
    </row>
    <row r="10" spans="1:10" s="1" customFormat="1" ht="12" customHeight="1" x14ac:dyDescent="0.15">
      <c r="A10" s="17" t="s">
        <v>41</v>
      </c>
      <c r="B10" s="239">
        <f>'Year 1'!B10</f>
        <v>0</v>
      </c>
      <c r="C10" s="239"/>
      <c r="D10" s="110">
        <f>'Year 4'!D10*1.05</f>
        <v>0</v>
      </c>
      <c r="E10" s="109">
        <f t="shared" si="0"/>
        <v>0</v>
      </c>
      <c r="F10" s="52"/>
      <c r="G10" s="115"/>
      <c r="H10" s="102"/>
      <c r="I10" s="86">
        <f t="shared" si="1"/>
        <v>0</v>
      </c>
      <c r="J10" s="95">
        <f t="shared" si="2"/>
        <v>0</v>
      </c>
    </row>
    <row r="11" spans="1:10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0" s="1" customFormat="1" ht="12" customHeight="1" x14ac:dyDescent="0.15">
      <c r="A12" s="55" t="s">
        <v>30</v>
      </c>
      <c r="B12" s="236">
        <f>'Year 1'!B12</f>
        <v>0</v>
      </c>
      <c r="C12" s="236"/>
      <c r="D12" s="110">
        <f>'Year 4'!D12*1.05</f>
        <v>0</v>
      </c>
      <c r="E12" s="111">
        <f>D12/12</f>
        <v>0</v>
      </c>
      <c r="F12" s="116"/>
      <c r="G12" s="63"/>
      <c r="H12" s="82"/>
      <c r="I12" s="88">
        <f>D12*F12+(D12*G12)+(E12*H12)</f>
        <v>0</v>
      </c>
      <c r="J12" s="139"/>
    </row>
    <row r="13" spans="1:10" s="1" customFormat="1" ht="12" customHeight="1" x14ac:dyDescent="0.15">
      <c r="A13" s="17" t="s">
        <v>31</v>
      </c>
      <c r="B13" s="236">
        <f>'Year 1'!B13</f>
        <v>0</v>
      </c>
      <c r="C13" s="236"/>
      <c r="D13" s="110">
        <f>'Year 4'!D13*1.05</f>
        <v>0</v>
      </c>
      <c r="E13" s="109">
        <f>D13/12</f>
        <v>0</v>
      </c>
      <c r="F13" s="117"/>
      <c r="G13" s="53"/>
      <c r="H13" s="83"/>
      <c r="I13" s="88">
        <f>D13*F13+(D13*G13)+(E13*H13)</f>
        <v>0</v>
      </c>
      <c r="J13" s="139"/>
    </row>
    <row r="14" spans="1:10" s="1" customFormat="1" ht="12" customHeight="1" x14ac:dyDescent="0.15">
      <c r="A14" s="17" t="s">
        <v>49</v>
      </c>
      <c r="B14" s="236">
        <f>'Year 1'!B14</f>
        <v>0</v>
      </c>
      <c r="C14" s="236"/>
      <c r="D14" s="110">
        <f>'Year 4'!D14*1.05</f>
        <v>0</v>
      </c>
      <c r="E14" s="109">
        <f>D14/12</f>
        <v>0</v>
      </c>
      <c r="F14" s="117"/>
      <c r="G14" s="53"/>
      <c r="H14" s="83"/>
      <c r="I14" s="88">
        <f>D14*F14+(D14*G14)+(E14*H14)</f>
        <v>0</v>
      </c>
      <c r="J14" s="139"/>
    </row>
    <row r="15" spans="1:10" s="1" customFormat="1" ht="12" customHeight="1" x14ac:dyDescent="0.15">
      <c r="A15" s="18" t="s">
        <v>34</v>
      </c>
      <c r="B15" s="236">
        <f>'Year 1'!B15</f>
        <v>0</v>
      </c>
      <c r="C15" s="236"/>
      <c r="D15" s="110">
        <f>'Year 4'!D15*1.05</f>
        <v>0</v>
      </c>
      <c r="E15" s="109">
        <f>D15/12</f>
        <v>0</v>
      </c>
      <c r="F15" s="117"/>
      <c r="G15" s="53"/>
      <c r="H15" s="83"/>
      <c r="I15" s="88">
        <f>D15*F15+(D15*G15)+(E15*H15)</f>
        <v>0</v>
      </c>
      <c r="J15" s="139"/>
    </row>
    <row r="16" spans="1:10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9">
        <f>SUM(I5:I15)</f>
        <v>0</v>
      </c>
      <c r="J16" s="89">
        <f>SUM(J5:J15)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07"/>
      <c r="C18" s="7" t="s">
        <v>7</v>
      </c>
      <c r="D18" s="108">
        <f>'Year 4'!D18*1.05</f>
        <v>0</v>
      </c>
      <c r="E18" s="67"/>
      <c r="F18" s="99"/>
      <c r="G18" s="162"/>
      <c r="H18" s="163"/>
      <c r="I18" s="122">
        <f t="shared" ref="I18:I23" si="3">SUM(B18*E18*F18)+(B18*E18*G18)+(B18*E18*H18)</f>
        <v>0</v>
      </c>
      <c r="J18" s="123"/>
    </row>
    <row r="19" spans="1:10" ht="12" customHeight="1" x14ac:dyDescent="0.15">
      <c r="A19" s="19" t="s">
        <v>13</v>
      </c>
      <c r="B19" s="107"/>
      <c r="C19" s="7" t="s">
        <v>6</v>
      </c>
      <c r="D19" s="108">
        <f>'Year 4'!D19*1.05</f>
        <v>0</v>
      </c>
      <c r="E19" s="67"/>
      <c r="F19" s="100"/>
      <c r="G19" s="101"/>
      <c r="H19" s="102"/>
      <c r="I19" s="122">
        <f t="shared" si="3"/>
        <v>0</v>
      </c>
      <c r="J19" s="123"/>
    </row>
    <row r="20" spans="1:10" s="1" customFormat="1" ht="12" customHeight="1" x14ac:dyDescent="0.15">
      <c r="A20" s="19" t="s">
        <v>13</v>
      </c>
      <c r="B20" s="107"/>
      <c r="C20" s="7" t="s">
        <v>5</v>
      </c>
      <c r="D20" s="108"/>
      <c r="E20" s="109"/>
      <c r="F20" s="52"/>
      <c r="G20" s="101"/>
      <c r="H20" s="102"/>
      <c r="I20" s="122">
        <f t="shared" si="3"/>
        <v>0</v>
      </c>
      <c r="J20" s="122"/>
    </row>
    <row r="21" spans="1:10" s="1" customFormat="1" ht="12" customHeight="1" x14ac:dyDescent="0.15">
      <c r="A21" s="19" t="s">
        <v>13</v>
      </c>
      <c r="B21" s="107"/>
      <c r="C21" s="7" t="s">
        <v>4</v>
      </c>
      <c r="D21" s="108"/>
      <c r="E21" s="109"/>
      <c r="F21" s="52"/>
      <c r="G21" s="101"/>
      <c r="H21" s="102"/>
      <c r="I21" s="122">
        <f t="shared" si="3"/>
        <v>0</v>
      </c>
      <c r="J21" s="122"/>
    </row>
    <row r="22" spans="1:10" s="1" customFormat="1" ht="12" customHeight="1" x14ac:dyDescent="0.15">
      <c r="A22" s="19" t="s">
        <v>13</v>
      </c>
      <c r="B22" s="107"/>
      <c r="C22" s="7" t="s">
        <v>69</v>
      </c>
      <c r="D22" s="108"/>
      <c r="E22" s="109"/>
      <c r="F22" s="100"/>
      <c r="G22" s="118"/>
      <c r="H22" s="119"/>
      <c r="I22" s="122">
        <f t="shared" si="3"/>
        <v>0</v>
      </c>
      <c r="J22" s="122"/>
    </row>
    <row r="23" spans="1:10" s="1" customFormat="1" ht="12" customHeight="1" x14ac:dyDescent="0.15">
      <c r="A23" s="19" t="s">
        <v>13</v>
      </c>
      <c r="B23" s="107"/>
      <c r="C23" s="7" t="s">
        <v>70</v>
      </c>
      <c r="D23" s="108"/>
      <c r="E23" s="109"/>
      <c r="F23" s="100"/>
      <c r="G23" s="101"/>
      <c r="H23" s="102"/>
      <c r="I23" s="122">
        <f t="shared" si="3"/>
        <v>0</v>
      </c>
      <c r="J23" s="122"/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24">
        <f>SUM(I16:I23)</f>
        <v>0</v>
      </c>
      <c r="J24" s="124">
        <f>SUM(J16:J23)</f>
        <v>0</v>
      </c>
    </row>
    <row r="25" spans="1:10" ht="12" customHeight="1" thickBot="1" x14ac:dyDescent="0.2">
      <c r="A25" s="220" t="s">
        <v>92</v>
      </c>
      <c r="B25" s="226"/>
      <c r="C25" s="226"/>
      <c r="D25" s="226"/>
      <c r="E25" s="226"/>
      <c r="F25" s="226"/>
      <c r="G25" s="226"/>
      <c r="H25" s="226"/>
      <c r="I25" s="125">
        <f>(((I16+I18+I19+I22)*0.5885)+(((H20*E20*B20)+(H21*E21*B21))*0.0765))</f>
        <v>0</v>
      </c>
      <c r="J25" s="125">
        <f>((J16+J18+J19+J22)*0.5885)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186" t="s">
        <v>0</v>
      </c>
      <c r="B30" s="187"/>
      <c r="C30" s="187"/>
      <c r="D30" s="187"/>
      <c r="E30" s="187"/>
      <c r="F30" s="187"/>
      <c r="G30" s="187"/>
      <c r="H30" s="188"/>
      <c r="I30" s="140"/>
      <c r="J30" s="140"/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122"/>
      <c r="J32" s="122"/>
    </row>
    <row r="33" spans="1:10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141"/>
      <c r="J33" s="122"/>
    </row>
    <row r="34" spans="1:10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0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0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0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0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0" ht="12" customHeight="1" thickBot="1" x14ac:dyDescent="0.2">
      <c r="A39" s="231" t="s">
        <v>40</v>
      </c>
      <c r="B39" s="232"/>
      <c r="C39" s="232"/>
      <c r="D39" s="232"/>
      <c r="E39" s="232"/>
      <c r="F39" s="232"/>
      <c r="G39" s="232"/>
      <c r="H39" s="233"/>
      <c r="I39" s="126"/>
      <c r="J39" s="126"/>
    </row>
    <row r="40" spans="1:10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0" ht="12" customHeight="1" x14ac:dyDescent="0.15">
      <c r="A41" s="47"/>
      <c r="B41" s="49" t="s">
        <v>53</v>
      </c>
      <c r="C41" s="161"/>
      <c r="D41" s="50" t="s">
        <v>44</v>
      </c>
      <c r="E41" s="218"/>
      <c r="F41" s="218"/>
      <c r="G41" s="218"/>
      <c r="H41" s="219"/>
      <c r="I41" s="127"/>
      <c r="J41" s="123"/>
    </row>
    <row r="42" spans="1:10" ht="12" customHeight="1" x14ac:dyDescent="0.15">
      <c r="A42" s="47"/>
      <c r="B42" s="49" t="s">
        <v>54</v>
      </c>
      <c r="C42" s="161"/>
      <c r="D42" s="50" t="s">
        <v>44</v>
      </c>
      <c r="E42" s="218"/>
      <c r="F42" s="218"/>
      <c r="G42" s="218"/>
      <c r="H42" s="219"/>
      <c r="I42" s="123"/>
      <c r="J42" s="123"/>
    </row>
    <row r="43" spans="1:10" ht="12" customHeight="1" x14ac:dyDescent="0.15">
      <c r="A43" s="47"/>
      <c r="B43" s="49" t="s">
        <v>55</v>
      </c>
      <c r="C43" s="161"/>
      <c r="D43" s="50" t="s">
        <v>44</v>
      </c>
      <c r="E43" s="218"/>
      <c r="F43" s="218"/>
      <c r="G43" s="218"/>
      <c r="H43" s="219"/>
      <c r="I43" s="128"/>
      <c r="J43" s="123"/>
    </row>
    <row r="44" spans="1:10" ht="12" customHeight="1" x14ac:dyDescent="0.15">
      <c r="A44" s="47"/>
      <c r="B44" s="49" t="s">
        <v>56</v>
      </c>
      <c r="C44" s="161"/>
      <c r="D44" s="50" t="s">
        <v>44</v>
      </c>
      <c r="E44" s="218"/>
      <c r="F44" s="218"/>
      <c r="G44" s="218"/>
      <c r="H44" s="219"/>
      <c r="I44" s="123"/>
      <c r="J44" s="123"/>
    </row>
    <row r="45" spans="1:10" ht="12" customHeight="1" x14ac:dyDescent="0.15">
      <c r="A45" s="47"/>
      <c r="B45" s="49" t="s">
        <v>57</v>
      </c>
      <c r="C45" s="161"/>
      <c r="D45" s="50" t="s">
        <v>44</v>
      </c>
      <c r="E45" s="218"/>
      <c r="F45" s="218"/>
      <c r="G45" s="218"/>
      <c r="H45" s="219"/>
      <c r="I45" s="123"/>
      <c r="J45" s="123"/>
    </row>
    <row r="46" spans="1:10" ht="12" customHeight="1" x14ac:dyDescent="0.15">
      <c r="A46" s="92"/>
      <c r="B46" s="90" t="s">
        <v>58</v>
      </c>
      <c r="C46" s="91"/>
      <c r="D46" s="91"/>
      <c r="E46" s="91"/>
      <c r="F46" s="91"/>
      <c r="G46" s="91"/>
      <c r="H46" s="91"/>
      <c r="I46" s="129"/>
      <c r="J46" s="129"/>
    </row>
    <row r="47" spans="1:10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130">
        <f>SUM(I41:I46)</f>
        <v>0</v>
      </c>
      <c r="J47" s="130">
        <f>SUM(J41:J46)</f>
        <v>0</v>
      </c>
    </row>
    <row r="48" spans="1:10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</row>
    <row r="49" spans="1:12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123"/>
      <c r="J49" s="123"/>
    </row>
    <row r="50" spans="1:12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123"/>
      <c r="J50" s="123"/>
    </row>
    <row r="51" spans="1:12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123"/>
      <c r="J51" s="123"/>
    </row>
    <row r="52" spans="1:12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123"/>
      <c r="J52" s="123"/>
    </row>
    <row r="53" spans="1:12" ht="12" customHeight="1" x14ac:dyDescent="0.15">
      <c r="A53" s="93"/>
      <c r="B53" s="222" t="s">
        <v>76</v>
      </c>
      <c r="C53" s="222"/>
      <c r="D53" s="222"/>
      <c r="E53" s="222"/>
      <c r="F53" s="222"/>
      <c r="G53" s="222"/>
      <c r="H53" s="222"/>
      <c r="I53" s="129"/>
      <c r="J53" s="129"/>
    </row>
    <row r="54" spans="1:12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127"/>
      <c r="J54" s="123"/>
    </row>
    <row r="55" spans="1:12" ht="12" customHeight="1" thickBot="1" x14ac:dyDescent="0.2">
      <c r="A55" s="170" t="s">
        <v>28</v>
      </c>
      <c r="B55" s="171"/>
      <c r="C55" s="171"/>
      <c r="D55" s="171"/>
      <c r="E55" s="171"/>
      <c r="F55" s="171"/>
      <c r="G55" s="171"/>
      <c r="H55" s="172"/>
      <c r="I55" s="131">
        <f>SUM(I49:I54)</f>
        <v>0</v>
      </c>
      <c r="J55" s="131">
        <f>SUM(J49:J54)</f>
        <v>0</v>
      </c>
    </row>
    <row r="56" spans="1:12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31">
        <f>SUM(I24+I25+I30+I32+I33+I39+I47+I55)</f>
        <v>0</v>
      </c>
      <c r="J56" s="131">
        <f>SUM(J24+J25+J30+J32+J33+J39+J47+J55)</f>
        <v>0</v>
      </c>
      <c r="K56" s="104">
        <f>SUM(K24+K25+K30+K32+K33+K39+K47+K55)</f>
        <v>0</v>
      </c>
      <c r="L56" s="15"/>
    </row>
    <row r="57" spans="1:12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2" t="s">
        <v>2</v>
      </c>
      <c r="H57" s="34"/>
      <c r="I57" s="40"/>
      <c r="J57" s="40"/>
      <c r="K57" s="103"/>
    </row>
    <row r="58" spans="1:12" ht="12" customHeight="1" x14ac:dyDescent="0.15">
      <c r="A58" s="215"/>
      <c r="B58" s="216"/>
      <c r="C58" s="217"/>
      <c r="D58" s="2" t="s">
        <v>3</v>
      </c>
      <c r="E58" s="9">
        <v>0.08</v>
      </c>
      <c r="F58" s="133">
        <f>SUM(I56-I53-I46-I30-I39)</f>
        <v>0</v>
      </c>
      <c r="G58" s="133">
        <f>E58*F58</f>
        <v>0</v>
      </c>
      <c r="H58" s="35"/>
      <c r="I58" s="41"/>
      <c r="J58" s="41"/>
    </row>
    <row r="59" spans="1:12" ht="12" customHeight="1" thickBot="1" x14ac:dyDescent="0.2">
      <c r="A59" s="177" t="s">
        <v>88</v>
      </c>
      <c r="B59" s="178"/>
      <c r="C59" s="179"/>
      <c r="D59" s="31" t="s">
        <v>74</v>
      </c>
      <c r="E59" s="32">
        <v>0.08</v>
      </c>
      <c r="F59" s="151">
        <f>SUM(J56-J53-J46-J39-J30)</f>
        <v>0</v>
      </c>
      <c r="G59" s="151">
        <f>E59*F59</f>
        <v>0</v>
      </c>
      <c r="H59" s="36"/>
      <c r="I59" s="131">
        <f>G58</f>
        <v>0</v>
      </c>
      <c r="J59" s="123">
        <f>G59</f>
        <v>0</v>
      </c>
    </row>
    <row r="60" spans="1:12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32">
        <f>I56+I59</f>
        <v>0</v>
      </c>
      <c r="J60" s="132">
        <f>J56+J59</f>
        <v>0</v>
      </c>
      <c r="K60" s="26"/>
    </row>
    <row r="61" spans="1:12" ht="11.25" customHeight="1" x14ac:dyDescent="0.15">
      <c r="A61" s="169" t="s">
        <v>67</v>
      </c>
      <c r="B61" s="169"/>
      <c r="C61" s="169"/>
      <c r="D61" s="169"/>
      <c r="E61" s="169"/>
      <c r="F61" s="169"/>
      <c r="G61" s="169"/>
      <c r="H61" s="169"/>
      <c r="I61" s="169"/>
      <c r="J61" s="28"/>
      <c r="K61" s="28"/>
    </row>
    <row r="62" spans="1:12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8"/>
      <c r="K62" s="28"/>
    </row>
    <row r="63" spans="1:12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2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8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8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8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8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8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8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8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8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8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8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8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8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8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8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8"/>
      <c r="K78" s="28"/>
    </row>
  </sheetData>
  <mergeCells count="59">
    <mergeCell ref="A60:H60"/>
    <mergeCell ref="A61:I61"/>
    <mergeCell ref="A62:H62"/>
    <mergeCell ref="A63:H63"/>
    <mergeCell ref="B53:H53"/>
    <mergeCell ref="B54:H54"/>
    <mergeCell ref="A55:H55"/>
    <mergeCell ref="A56:H56"/>
    <mergeCell ref="A57:C58"/>
    <mergeCell ref="A59:C59"/>
    <mergeCell ref="B52:H52"/>
    <mergeCell ref="A40:H40"/>
    <mergeCell ref="E41:H41"/>
    <mergeCell ref="E42:H42"/>
    <mergeCell ref="E43:H43"/>
    <mergeCell ref="E44:H44"/>
    <mergeCell ref="E45:H45"/>
    <mergeCell ref="A47:C47"/>
    <mergeCell ref="A48:H48"/>
    <mergeCell ref="B49:H49"/>
    <mergeCell ref="B50:H50"/>
    <mergeCell ref="B51:H51"/>
    <mergeCell ref="J34:J38"/>
    <mergeCell ref="B35:H35"/>
    <mergeCell ref="B36:H36"/>
    <mergeCell ref="B37:H37"/>
    <mergeCell ref="B38:H38"/>
    <mergeCell ref="I34:I38"/>
    <mergeCell ref="A39:H39"/>
    <mergeCell ref="A30:H30"/>
    <mergeCell ref="A31:H31"/>
    <mergeCell ref="B32:H32"/>
    <mergeCell ref="B33:H33"/>
    <mergeCell ref="A34:H34"/>
    <mergeCell ref="J26:J29"/>
    <mergeCell ref="B11:C11"/>
    <mergeCell ref="B12:C12"/>
    <mergeCell ref="B13:C13"/>
    <mergeCell ref="B14:C14"/>
    <mergeCell ref="B15:C15"/>
    <mergeCell ref="A16:H16"/>
    <mergeCell ref="A17:C17"/>
    <mergeCell ref="A24:C24"/>
    <mergeCell ref="A25:H25"/>
    <mergeCell ref="A26:H29"/>
    <mergeCell ref="I26:I29"/>
    <mergeCell ref="I3:I4"/>
    <mergeCell ref="J3:J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1"/>
    <pageSetUpPr fitToPage="1"/>
  </sheetPr>
  <dimension ref="A1:M78"/>
  <sheetViews>
    <sheetView showZeros="0" topLeftCell="A2" zoomScale="150" zoomScaleNormal="150" workbookViewId="0">
      <selection activeCell="J2" sqref="J2"/>
    </sheetView>
  </sheetViews>
  <sheetFormatPr defaultRowHeight="9" x14ac:dyDescent="0.15"/>
  <cols>
    <col min="1" max="1" width="2.5703125" style="2" customWidth="1"/>
    <col min="2" max="2" width="3.42578125" style="2" customWidth="1"/>
    <col min="3" max="3" width="43.42578125" style="2" bestFit="1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10" width="9.28515625" style="10" customWidth="1"/>
    <col min="11" max="16384" width="9.140625" style="2"/>
  </cols>
  <sheetData>
    <row r="1" spans="1:11" s="8" customFormat="1" ht="12.95" customHeight="1" x14ac:dyDescent="0.2">
      <c r="A1" s="189" t="str">
        <f>'Year 1'!A1:H1</f>
        <v xml:space="preserve">SPONSOR:  </v>
      </c>
      <c r="B1" s="189"/>
      <c r="C1" s="189"/>
      <c r="D1" s="189"/>
      <c r="E1" s="189"/>
      <c r="F1" s="189"/>
      <c r="G1" s="189"/>
      <c r="H1" s="189"/>
      <c r="I1" s="136" t="s">
        <v>66</v>
      </c>
      <c r="J1" s="135"/>
      <c r="K1" s="24"/>
    </row>
    <row r="2" spans="1:11" s="8" customFormat="1" ht="12.75" customHeight="1" thickBot="1" x14ac:dyDescent="0.25">
      <c r="A2" s="194" t="str">
        <f>'Year 1'!A2:H2</f>
        <v xml:space="preserve">PRINCIPAL INVESTIGATOR:  </v>
      </c>
      <c r="B2" s="194"/>
      <c r="C2" s="194"/>
      <c r="D2" s="194"/>
      <c r="E2" s="194"/>
      <c r="F2" s="194"/>
      <c r="G2" s="194"/>
      <c r="H2" s="194"/>
      <c r="I2" s="46"/>
      <c r="J2" s="46"/>
      <c r="K2" s="24"/>
    </row>
    <row r="3" spans="1:11" s="3" customFormat="1" ht="12" customHeight="1" x14ac:dyDescent="0.15">
      <c r="A3" s="205" t="s">
        <v>36</v>
      </c>
      <c r="B3" s="206"/>
      <c r="C3" s="206"/>
      <c r="D3" s="43" t="s">
        <v>10</v>
      </c>
      <c r="E3" s="42" t="s">
        <v>11</v>
      </c>
      <c r="F3" s="195" t="s">
        <v>37</v>
      </c>
      <c r="G3" s="196"/>
      <c r="H3" s="197"/>
      <c r="I3" s="184" t="s">
        <v>38</v>
      </c>
      <c r="J3" s="167" t="s">
        <v>71</v>
      </c>
    </row>
    <row r="4" spans="1:11" s="1" customFormat="1" ht="19.5" customHeight="1" thickBot="1" x14ac:dyDescent="0.2">
      <c r="A4" s="23"/>
      <c r="B4" s="199" t="s">
        <v>48</v>
      </c>
      <c r="C4" s="200"/>
      <c r="D4" s="59"/>
      <c r="E4" s="60"/>
      <c r="F4" s="61" t="s">
        <v>80</v>
      </c>
      <c r="G4" s="62" t="s">
        <v>81</v>
      </c>
      <c r="H4" s="79" t="s">
        <v>50</v>
      </c>
      <c r="I4" s="185"/>
      <c r="J4" s="168"/>
    </row>
    <row r="5" spans="1:11" s="1" customFormat="1" ht="12" customHeight="1" x14ac:dyDescent="0.15">
      <c r="A5" s="55" t="s">
        <v>61</v>
      </c>
      <c r="B5" s="249">
        <f>'Year 1'!B5</f>
        <v>0</v>
      </c>
      <c r="C5" s="249"/>
      <c r="D5" s="56"/>
      <c r="E5" s="57">
        <f t="shared" ref="E5:E10" si="0">D5/9</f>
        <v>0</v>
      </c>
      <c r="F5" s="58"/>
      <c r="G5" s="70"/>
      <c r="H5" s="80"/>
      <c r="I5" s="86">
        <f>'Year 1'!I5+'Year 2'!I5+'Year 3'!I5+'Year 4'!I5+'Year 5'!I5+'Year 6'!I5+'Year 7'!I5</f>
        <v>0</v>
      </c>
      <c r="J5" s="86">
        <f>'Year 1'!J5+'Year 2'!J5+'Year 3'!J5+'Year 4'!J5+'Year 5'!J5+'Year 6'!J5+'Year 7'!J5</f>
        <v>0</v>
      </c>
    </row>
    <row r="6" spans="1:11" s="1" customFormat="1" ht="12" customHeight="1" x14ac:dyDescent="0.15">
      <c r="A6" s="17" t="s">
        <v>62</v>
      </c>
      <c r="B6" s="249">
        <f>'Year 1'!B6</f>
        <v>0</v>
      </c>
      <c r="C6" s="249"/>
      <c r="D6" s="56"/>
      <c r="E6" s="45">
        <f t="shared" si="0"/>
        <v>0</v>
      </c>
      <c r="F6" s="52"/>
      <c r="G6" s="71">
        <v>0</v>
      </c>
      <c r="H6" s="4"/>
      <c r="I6" s="86">
        <f>'Year 1'!I6+'Year 2'!I6+'Year 3'!I6+'Year 4'!I6+'Year 5'!I6+'Year 6'!I6+'Year 7'!I6</f>
        <v>0</v>
      </c>
      <c r="J6" s="86">
        <f>'Year 1'!J6+'Year 2'!J6+'Year 3'!J6+'Year 4'!J6+'Year 5'!J6+'Year 6'!J6+'Year 7'!J6</f>
        <v>0</v>
      </c>
    </row>
    <row r="7" spans="1:11" s="1" customFormat="1" ht="12" customHeight="1" x14ac:dyDescent="0.15">
      <c r="A7" s="17" t="s">
        <v>32</v>
      </c>
      <c r="B7" s="250">
        <f>'Year 1'!B7</f>
        <v>0</v>
      </c>
      <c r="C7" s="250"/>
      <c r="D7" s="56"/>
      <c r="E7" s="45">
        <f t="shared" si="0"/>
        <v>0</v>
      </c>
      <c r="F7" s="52"/>
      <c r="G7" s="71">
        <v>0</v>
      </c>
      <c r="H7" s="4"/>
      <c r="I7" s="86">
        <f>'Year 1'!I7+'Year 2'!I7+'Year 3'!I7+'Year 4'!I7+'Year 5'!I7+'Year 6'!I7+'Year 7'!I7</f>
        <v>0</v>
      </c>
      <c r="J7" s="86">
        <f>'Year 1'!J7+'Year 2'!J7+'Year 3'!J7+'Year 4'!J7+'Year 5'!J7+'Year 6'!J7+'Year 7'!J7</f>
        <v>0</v>
      </c>
    </row>
    <row r="8" spans="1:11" s="1" customFormat="1" ht="12" customHeight="1" x14ac:dyDescent="0.15">
      <c r="A8" s="17" t="s">
        <v>34</v>
      </c>
      <c r="B8" s="250">
        <f>'Year 1'!B8</f>
        <v>0</v>
      </c>
      <c r="C8" s="250"/>
      <c r="D8" s="56"/>
      <c r="E8" s="45">
        <f t="shared" si="0"/>
        <v>0</v>
      </c>
      <c r="F8" s="52"/>
      <c r="G8" s="71"/>
      <c r="H8" s="4"/>
      <c r="I8" s="86">
        <f>'Year 1'!I8+'Year 2'!I8+'Year 3'!I8+'Year 4'!I8+'Year 5'!I8+'Year 6'!I8+'Year 7'!I8</f>
        <v>0</v>
      </c>
      <c r="J8" s="86">
        <f>'Year 1'!J8+'Year 2'!J8+'Year 3'!J8+'Year 4'!J8+'Year 5'!J8+'Year 6'!J8+'Year 7'!J8</f>
        <v>0</v>
      </c>
    </row>
    <row r="9" spans="1:11" s="1" customFormat="1" ht="12" customHeight="1" x14ac:dyDescent="0.15">
      <c r="A9" s="17" t="s">
        <v>35</v>
      </c>
      <c r="B9" s="250">
        <f>'Year 1'!B9</f>
        <v>0</v>
      </c>
      <c r="C9" s="250"/>
      <c r="D9" s="56"/>
      <c r="E9" s="45">
        <f t="shared" si="0"/>
        <v>0</v>
      </c>
      <c r="F9" s="52"/>
      <c r="G9" s="71"/>
      <c r="H9" s="4"/>
      <c r="I9" s="86">
        <f>'Year 1'!I9+'Year 2'!I9+'Year 3'!I9+'Year 4'!I9+'Year 5'!I9+'Year 6'!I9+'Year 7'!I9</f>
        <v>0</v>
      </c>
      <c r="J9" s="86">
        <f>'Year 1'!J9+'Year 2'!J9+'Year 3'!J9+'Year 4'!J9+'Year 5'!J9+'Year 6'!J9+'Year 7'!J9</f>
        <v>0</v>
      </c>
    </row>
    <row r="10" spans="1:11" s="1" customFormat="1" ht="12" customHeight="1" x14ac:dyDescent="0.15">
      <c r="A10" s="17" t="s">
        <v>41</v>
      </c>
      <c r="B10" s="250">
        <f>'Year 1'!B10</f>
        <v>0</v>
      </c>
      <c r="C10" s="250"/>
      <c r="D10" s="56"/>
      <c r="E10" s="45">
        <f t="shared" si="0"/>
        <v>0</v>
      </c>
      <c r="F10" s="52"/>
      <c r="G10" s="71"/>
      <c r="H10" s="4"/>
      <c r="I10" s="86">
        <f>'Year 1'!I10+'Year 2'!I10+'Year 3'!I10+'Year 4'!I10+'Year 5'!I10+'Year 6'!I10+'Year 7'!I10</f>
        <v>0</v>
      </c>
      <c r="J10" s="86">
        <f>'Year 1'!J10+'Year 2'!J10+'Year 3'!J10+'Year 4'!J10+'Year 5'!J10+'Year 6'!J10+'Year 7'!J10</f>
        <v>0</v>
      </c>
    </row>
    <row r="11" spans="1:11" s="1" customFormat="1" ht="12" customHeight="1" thickBot="1" x14ac:dyDescent="0.2">
      <c r="A11" s="23"/>
      <c r="B11" s="201" t="s">
        <v>47</v>
      </c>
      <c r="C11" s="202"/>
      <c r="D11" s="64"/>
      <c r="E11" s="65"/>
      <c r="F11" s="59"/>
      <c r="G11" s="66"/>
      <c r="H11" s="81"/>
      <c r="I11" s="87"/>
      <c r="J11" s="87"/>
    </row>
    <row r="12" spans="1:11" s="1" customFormat="1" ht="12" customHeight="1" x14ac:dyDescent="0.15">
      <c r="A12" s="55" t="s">
        <v>30</v>
      </c>
      <c r="B12" s="249">
        <f>'Year 1'!B12</f>
        <v>0</v>
      </c>
      <c r="C12" s="249"/>
      <c r="D12" s="56"/>
      <c r="E12" s="57">
        <f>D12/12</f>
        <v>0</v>
      </c>
      <c r="F12" s="72"/>
      <c r="G12" s="63"/>
      <c r="H12" s="82"/>
      <c r="I12" s="86">
        <f>'Year 1'!I12+'Year 2'!I12+'Year 3'!I12+'Year 4'!I12+'Year 5'!I12+'Year 6'!I12+'Year 7'!I12</f>
        <v>0</v>
      </c>
      <c r="J12" s="86">
        <f>'Year 1'!J12+'Year 2'!J12+'Year 3'!J12+'Year 4'!J12+'Year 5'!J12+'Year 6'!J12+'Year 7'!J12</f>
        <v>0</v>
      </c>
    </row>
    <row r="13" spans="1:11" s="1" customFormat="1" ht="12" customHeight="1" x14ac:dyDescent="0.15">
      <c r="A13" s="17" t="s">
        <v>31</v>
      </c>
      <c r="B13" s="249">
        <f>'Year 1'!B13</f>
        <v>0</v>
      </c>
      <c r="C13" s="249"/>
      <c r="D13" s="56"/>
      <c r="E13" s="45">
        <f>D13/12</f>
        <v>0</v>
      </c>
      <c r="F13" s="73"/>
      <c r="G13" s="53"/>
      <c r="H13" s="83"/>
      <c r="I13" s="86">
        <f>'Year 1'!I13+'Year 2'!I13+'Year 3'!I13+'Year 4'!I13+'Year 5'!I13+'Year 6'!I13+'Year 7'!I13</f>
        <v>0</v>
      </c>
      <c r="J13" s="86">
        <f>'Year 1'!J13+'Year 2'!J13+'Year 3'!J13+'Year 4'!J13+'Year 5'!J13+'Year 6'!J13+'Year 7'!J13</f>
        <v>0</v>
      </c>
    </row>
    <row r="14" spans="1:11" s="1" customFormat="1" ht="12" customHeight="1" x14ac:dyDescent="0.15">
      <c r="A14" s="17" t="s">
        <v>49</v>
      </c>
      <c r="B14" s="249">
        <f>'Year 1'!B14</f>
        <v>0</v>
      </c>
      <c r="C14" s="249"/>
      <c r="D14" s="56"/>
      <c r="E14" s="45">
        <f>D14/12</f>
        <v>0</v>
      </c>
      <c r="F14" s="73"/>
      <c r="G14" s="53"/>
      <c r="H14" s="83"/>
      <c r="I14" s="86">
        <f>'Year 1'!I14+'Year 2'!I14+'Year 3'!I14+'Year 4'!I14+'Year 5'!I14+'Year 6'!I14+'Year 7'!I14</f>
        <v>0</v>
      </c>
      <c r="J14" s="86">
        <f>'Year 1'!J14+'Year 2'!J14+'Year 3'!J14+'Year 4'!J14+'Year 5'!J14+'Year 6'!J14+'Year 7'!J14</f>
        <v>0</v>
      </c>
    </row>
    <row r="15" spans="1:11" s="1" customFormat="1" ht="13.5" customHeight="1" x14ac:dyDescent="0.15">
      <c r="A15" s="18" t="s">
        <v>34</v>
      </c>
      <c r="B15" s="249">
        <f>'Year 1'!B15</f>
        <v>0</v>
      </c>
      <c r="C15" s="249"/>
      <c r="D15" s="56"/>
      <c r="E15" s="45">
        <f>D15/12</f>
        <v>0</v>
      </c>
      <c r="F15" s="73"/>
      <c r="G15" s="53"/>
      <c r="H15" s="83"/>
      <c r="I15" s="86">
        <f>'Year 1'!I15+'Year 2'!I15+'Year 3'!I15+'Year 4'!I15+'Year 5'!I15+'Year 6'!I15+'Year 7'!I15</f>
        <v>0</v>
      </c>
      <c r="J15" s="86">
        <f>'Year 1'!J15+'Year 2'!J15+'Year 3'!J15+'Year 4'!J15+'Year 5'!J15+'Year 6'!J15+'Year 7'!J15</f>
        <v>0</v>
      </c>
    </row>
    <row r="16" spans="1:11" s="1" customFormat="1" ht="12" customHeight="1" thickBot="1" x14ac:dyDescent="0.2">
      <c r="A16" s="190" t="s">
        <v>29</v>
      </c>
      <c r="B16" s="191"/>
      <c r="C16" s="191"/>
      <c r="D16" s="191"/>
      <c r="E16" s="191"/>
      <c r="F16" s="191"/>
      <c r="G16" s="191"/>
      <c r="H16" s="191"/>
      <c r="I16" s="86">
        <f>'Year 1'!I16+'Year 2'!I16+'Year 3'!I16+'Year 4'!I16+'Year 5'!I16+'Year 6'!I16+'Year 7'!I16</f>
        <v>0</v>
      </c>
      <c r="J16" s="86">
        <f>'Year 1'!J16+'Year 2'!J16+'Year 3'!J16+'Year 4'!J16+'Year 5'!J16+'Year 6'!J16+'Year 7'!J16</f>
        <v>0</v>
      </c>
    </row>
    <row r="17" spans="1:10" ht="21.75" customHeight="1" thickBot="1" x14ac:dyDescent="0.2">
      <c r="A17" s="182" t="s">
        <v>12</v>
      </c>
      <c r="B17" s="183"/>
      <c r="C17" s="183"/>
      <c r="D17" s="76"/>
      <c r="E17" s="77"/>
      <c r="F17" s="74" t="s">
        <v>51</v>
      </c>
      <c r="G17" s="68" t="s">
        <v>52</v>
      </c>
      <c r="H17" s="84" t="s">
        <v>50</v>
      </c>
      <c r="I17" s="37"/>
      <c r="J17" s="37"/>
    </row>
    <row r="18" spans="1:10" ht="12" customHeight="1" x14ac:dyDescent="0.15">
      <c r="A18" s="19" t="s">
        <v>13</v>
      </c>
      <c r="B18" s="11"/>
      <c r="C18" s="7" t="s">
        <v>7</v>
      </c>
      <c r="D18" s="54"/>
      <c r="E18" s="67"/>
      <c r="F18" s="75"/>
      <c r="G18" s="29">
        <v>0</v>
      </c>
      <c r="H18" s="85">
        <v>0</v>
      </c>
      <c r="I18" s="86">
        <f>'Year 1'!I18+'Year 2'!I18+'Year 3'!I18+'Year 4'!I18+'Year 5'!I18+'Year 6'!I18+'Year 7'!I18</f>
        <v>0</v>
      </c>
      <c r="J18" s="86">
        <f>'Year 1'!J18+'Year 2'!J18+'Year 3'!J18+'Year 4'!J18+'Year 5'!J18+'Year 6'!J18+'Year 7'!J18</f>
        <v>0</v>
      </c>
    </row>
    <row r="19" spans="1:10" ht="12" customHeight="1" x14ac:dyDescent="0.15">
      <c r="A19" s="19" t="s">
        <v>13</v>
      </c>
      <c r="B19" s="11"/>
      <c r="C19" s="7" t="s">
        <v>6</v>
      </c>
      <c r="D19" s="54"/>
      <c r="E19" s="67"/>
      <c r="F19" s="15"/>
      <c r="H19" s="6"/>
      <c r="I19" s="86">
        <f>'Year 1'!I19+'Year 2'!I19+'Year 3'!I19+'Year 4'!I19+'Year 5'!I19+'Year 6'!I19+'Year 7'!I19</f>
        <v>0</v>
      </c>
      <c r="J19" s="86">
        <f>'Year 1'!J19+'Year 2'!J19+'Year 3'!J19+'Year 4'!J19+'Year 5'!J19+'Year 6'!J19+'Year 7'!J19</f>
        <v>0</v>
      </c>
    </row>
    <row r="20" spans="1:10" s="1" customFormat="1" ht="12" customHeight="1" x14ac:dyDescent="0.15">
      <c r="A20" s="19" t="s">
        <v>13</v>
      </c>
      <c r="B20" s="11"/>
      <c r="C20" s="7" t="s">
        <v>5</v>
      </c>
      <c r="D20" s="44"/>
      <c r="E20" s="45"/>
      <c r="F20" s="52"/>
      <c r="H20" s="4">
        <v>0</v>
      </c>
      <c r="I20" s="86">
        <f>'Year 1'!I20+'Year 2'!I20+'Year 3'!I20+'Year 4'!I20+'Year 5'!I20+'Year 6'!I20+'Year 7'!I20</f>
        <v>0</v>
      </c>
      <c r="J20" s="86">
        <f>'Year 1'!J20+'Year 2'!J20+'Year 3'!J20+'Year 4'!J20+'Year 5'!J20+'Year 6'!J20+'Year 7'!J20</f>
        <v>0</v>
      </c>
    </row>
    <row r="21" spans="1:10" s="1" customFormat="1" ht="12" customHeight="1" x14ac:dyDescent="0.15">
      <c r="A21" s="19" t="s">
        <v>13</v>
      </c>
      <c r="B21" s="11"/>
      <c r="C21" s="7" t="s">
        <v>4</v>
      </c>
      <c r="D21" s="44"/>
      <c r="E21" s="45"/>
      <c r="F21" s="52"/>
      <c r="H21" s="4"/>
      <c r="I21" s="86">
        <f>'Year 1'!I21+'Year 2'!I21+'Year 3'!I21+'Year 4'!I21+'Year 5'!I21+'Year 6'!I21+'Year 7'!I21</f>
        <v>0</v>
      </c>
      <c r="J21" s="86">
        <f>'Year 1'!J21+'Year 2'!J21+'Year 3'!J21+'Year 4'!J21+'Year 5'!J21+'Year 6'!J21+'Year 7'!J21</f>
        <v>0</v>
      </c>
    </row>
    <row r="22" spans="1:10" s="1" customFormat="1" ht="12" customHeight="1" x14ac:dyDescent="0.15">
      <c r="A22" s="19" t="s">
        <v>13</v>
      </c>
      <c r="B22" s="11"/>
      <c r="C22" s="7" t="s">
        <v>8</v>
      </c>
      <c r="D22" s="44"/>
      <c r="E22" s="45"/>
      <c r="F22" s="5"/>
      <c r="G22" s="53"/>
      <c r="H22" s="83"/>
      <c r="I22" s="86">
        <f>'Year 1'!I22+'Year 2'!I22+'Year 3'!I22+'Year 4'!I22+'Year 5'!I22+'Year 6'!I22+'Year 7'!I22</f>
        <v>0</v>
      </c>
      <c r="J22" s="86">
        <f>'Year 1'!J22+'Year 2'!J22+'Year 3'!J22+'Year 4'!J22+'Year 5'!J22+'Year 6'!J22+'Year 7'!J22</f>
        <v>0</v>
      </c>
    </row>
    <row r="23" spans="1:10" s="1" customFormat="1" ht="12" customHeight="1" x14ac:dyDescent="0.15">
      <c r="A23" s="19" t="s">
        <v>13</v>
      </c>
      <c r="B23" s="11"/>
      <c r="C23" s="7" t="s">
        <v>9</v>
      </c>
      <c r="D23" s="44"/>
      <c r="E23" s="45"/>
      <c r="F23" s="5"/>
      <c r="H23" s="4"/>
      <c r="I23" s="86">
        <f>'Year 1'!I23+'Year 2'!I23+'Year 3'!I23+'Year 4'!I23+'Year 5'!I23+'Year 6'!I23+'Year 7'!I23</f>
        <v>0</v>
      </c>
      <c r="J23" s="86">
        <f>'Year 1'!J23+'Year 2'!J23+'Year 3'!J23+'Year 4'!J23+'Year 5'!J23+'Year 6'!J23+'Year 7'!J23</f>
        <v>0</v>
      </c>
    </row>
    <row r="24" spans="1:10" s="1" customFormat="1" ht="12" customHeight="1" thickBot="1" x14ac:dyDescent="0.2">
      <c r="A24" s="180" t="s">
        <v>39</v>
      </c>
      <c r="B24" s="181"/>
      <c r="C24" s="181"/>
      <c r="D24" s="78"/>
      <c r="E24" s="78"/>
      <c r="F24" s="78"/>
      <c r="G24" s="78"/>
      <c r="H24" s="78"/>
      <c r="I24" s="158">
        <f>'Year 1'!I24+'Year 2'!I24+'Year 3'!I24+'Year 4'!I24+'Year 5'!I24+'Year 6'!I24+'Year 7'!I24</f>
        <v>0</v>
      </c>
      <c r="J24" s="158">
        <f>'Year 1'!J24+'Year 2'!J24+'Year 3'!J24+'Year 4'!J24+'Year 5'!J24+'Year 6'!J24+'Year 7'!J24</f>
        <v>0</v>
      </c>
    </row>
    <row r="25" spans="1:10" ht="12" customHeight="1" thickBot="1" x14ac:dyDescent="0.2">
      <c r="A25" s="220" t="s">
        <v>79</v>
      </c>
      <c r="B25" s="226"/>
      <c r="C25" s="226"/>
      <c r="D25" s="226"/>
      <c r="E25" s="226"/>
      <c r="F25" s="226"/>
      <c r="G25" s="226"/>
      <c r="H25" s="226"/>
      <c r="I25" s="159">
        <f>'Year 1'!I25+'Year 2'!I25+'Year 3'!I25+'Year 4'!I25+'Year 5'!I25+'Year 6'!I25+'Year 7'!I25</f>
        <v>0</v>
      </c>
      <c r="J25" s="159">
        <f>'Year 1'!J25+'Year 2'!J25+'Year 3'!J25+'Year 4'!J25+'Year 5'!J25+'Year 6'!J25+'Year 7'!J25</f>
        <v>0</v>
      </c>
    </row>
    <row r="26" spans="1:10" s="3" customFormat="1" ht="12" customHeight="1" x14ac:dyDescent="0.15">
      <c r="A26" s="227" t="s">
        <v>82</v>
      </c>
      <c r="B26" s="228"/>
      <c r="C26" s="228"/>
      <c r="D26" s="228"/>
      <c r="E26" s="228"/>
      <c r="F26" s="228"/>
      <c r="G26" s="228"/>
      <c r="H26" s="228"/>
      <c r="I26" s="164"/>
      <c r="J26" s="164"/>
    </row>
    <row r="27" spans="1:10" ht="7.5" customHeight="1" x14ac:dyDescent="0.15">
      <c r="A27" s="229"/>
      <c r="B27" s="230"/>
      <c r="C27" s="230"/>
      <c r="D27" s="230"/>
      <c r="E27" s="230"/>
      <c r="F27" s="230"/>
      <c r="G27" s="230"/>
      <c r="H27" s="230"/>
      <c r="I27" s="165"/>
      <c r="J27" s="165"/>
    </row>
    <row r="28" spans="1:10" ht="3.75" customHeight="1" x14ac:dyDescent="0.15">
      <c r="A28" s="229"/>
      <c r="B28" s="230"/>
      <c r="C28" s="230"/>
      <c r="D28" s="230"/>
      <c r="E28" s="230"/>
      <c r="F28" s="230"/>
      <c r="G28" s="230"/>
      <c r="H28" s="230"/>
      <c r="I28" s="165"/>
      <c r="J28" s="165"/>
    </row>
    <row r="29" spans="1:10" s="1" customFormat="1" ht="5.25" customHeight="1" x14ac:dyDescent="0.15">
      <c r="A29" s="229"/>
      <c r="B29" s="230"/>
      <c r="C29" s="230"/>
      <c r="D29" s="230"/>
      <c r="E29" s="230"/>
      <c r="F29" s="230"/>
      <c r="G29" s="230"/>
      <c r="H29" s="230"/>
      <c r="I29" s="166"/>
      <c r="J29" s="166"/>
    </row>
    <row r="30" spans="1:10" s="1" customFormat="1" ht="12" customHeight="1" thickBot="1" x14ac:dyDescent="0.2">
      <c r="A30" s="246" t="s">
        <v>0</v>
      </c>
      <c r="B30" s="247"/>
      <c r="C30" s="247"/>
      <c r="D30" s="247"/>
      <c r="E30" s="247"/>
      <c r="F30" s="247"/>
      <c r="G30" s="247"/>
      <c r="H30" s="248"/>
      <c r="I30" s="86">
        <f>'Year 1'!I30+'Year 2'!I30+'Year 3'!I30+'Year 4'!I30+'Year 5'!I30+'Year 6'!I30+'Year 7'!I30</f>
        <v>0</v>
      </c>
      <c r="J30" s="86">
        <f>'Year 1'!J30+'Year 2'!J30+'Year 3'!J30+'Year 4'!J30+'Year 5'!J30+'Year 6'!J30+'Year 7'!J30</f>
        <v>0</v>
      </c>
    </row>
    <row r="31" spans="1:10" ht="12" customHeight="1" x14ac:dyDescent="0.15">
      <c r="A31" s="182" t="s">
        <v>14</v>
      </c>
      <c r="B31" s="183"/>
      <c r="C31" s="183"/>
      <c r="D31" s="183"/>
      <c r="E31" s="183"/>
      <c r="F31" s="183"/>
      <c r="G31" s="183"/>
      <c r="H31" s="183"/>
      <c r="I31" s="39"/>
      <c r="J31" s="39"/>
    </row>
    <row r="32" spans="1:10" s="1" customFormat="1" ht="12" customHeight="1" x14ac:dyDescent="0.15">
      <c r="A32" s="20"/>
      <c r="B32" s="207" t="s">
        <v>15</v>
      </c>
      <c r="C32" s="207"/>
      <c r="D32" s="207"/>
      <c r="E32" s="207"/>
      <c r="F32" s="207"/>
      <c r="G32" s="207"/>
      <c r="H32" s="207"/>
      <c r="I32" s="86">
        <f>'Year 1'!I32+'Year 2'!I32+'Year 3'!I32+'Year 4'!I32+'Year 5'!I32+'Year 6'!I32+'Year 7'!I32</f>
        <v>0</v>
      </c>
      <c r="J32" s="86">
        <f>'Year 1'!J32+'Year 2'!J32+'Year 3'!J32+'Year 4'!J32+'Year 5'!J32+'Year 6'!J32+'Year 7'!J32</f>
        <v>0</v>
      </c>
    </row>
    <row r="33" spans="1:12" s="1" customFormat="1" ht="12" customHeight="1" thickBot="1" x14ac:dyDescent="0.2">
      <c r="A33" s="25"/>
      <c r="B33" s="208" t="s">
        <v>16</v>
      </c>
      <c r="C33" s="208"/>
      <c r="D33" s="208"/>
      <c r="E33" s="208"/>
      <c r="F33" s="208"/>
      <c r="G33" s="208"/>
      <c r="H33" s="208"/>
      <c r="I33" s="86">
        <f>'Year 1'!I33+'Year 2'!I33+'Year 3'!I33+'Year 4'!I33+'Year 5'!I33+'Year 6'!I33+'Year 7'!I33</f>
        <v>0</v>
      </c>
      <c r="J33" s="86">
        <f>'Year 1'!J33+'Year 2'!J33+'Year 3'!J33+'Year 4'!J33+'Year 5'!J33+'Year 6'!J33+'Year 7'!J33</f>
        <v>0</v>
      </c>
    </row>
    <row r="34" spans="1:12" ht="12" customHeight="1" x14ac:dyDescent="0.15">
      <c r="A34" s="234" t="s">
        <v>17</v>
      </c>
      <c r="B34" s="235"/>
      <c r="C34" s="235"/>
      <c r="D34" s="235"/>
      <c r="E34" s="235"/>
      <c r="F34" s="235"/>
      <c r="G34" s="235"/>
      <c r="H34" s="235"/>
      <c r="I34" s="164"/>
      <c r="J34" s="164"/>
    </row>
    <row r="35" spans="1:12" ht="12" customHeight="1" x14ac:dyDescent="0.15">
      <c r="A35" s="22"/>
      <c r="B35" s="173" t="s">
        <v>18</v>
      </c>
      <c r="C35" s="173"/>
      <c r="D35" s="173"/>
      <c r="E35" s="173"/>
      <c r="F35" s="173"/>
      <c r="G35" s="173"/>
      <c r="H35" s="174"/>
      <c r="I35" s="165"/>
      <c r="J35" s="165"/>
    </row>
    <row r="36" spans="1:12" ht="12" customHeight="1" x14ac:dyDescent="0.15">
      <c r="A36" s="21"/>
      <c r="B36" s="175" t="s">
        <v>19</v>
      </c>
      <c r="C36" s="175"/>
      <c r="D36" s="175"/>
      <c r="E36" s="175"/>
      <c r="F36" s="175"/>
      <c r="G36" s="175"/>
      <c r="H36" s="176"/>
      <c r="I36" s="165"/>
      <c r="J36" s="165"/>
    </row>
    <row r="37" spans="1:12" ht="12" customHeight="1" x14ac:dyDescent="0.15">
      <c r="A37" s="22"/>
      <c r="B37" s="173" t="s">
        <v>20</v>
      </c>
      <c r="C37" s="173"/>
      <c r="D37" s="173"/>
      <c r="E37" s="173"/>
      <c r="F37" s="173"/>
      <c r="G37" s="173"/>
      <c r="H37" s="174"/>
      <c r="I37" s="165"/>
      <c r="J37" s="165"/>
    </row>
    <row r="38" spans="1:12" ht="12" customHeight="1" x14ac:dyDescent="0.15">
      <c r="A38" s="22"/>
      <c r="B38" s="173" t="s">
        <v>21</v>
      </c>
      <c r="C38" s="173"/>
      <c r="D38" s="173"/>
      <c r="E38" s="173"/>
      <c r="F38" s="173"/>
      <c r="G38" s="173"/>
      <c r="H38" s="174"/>
      <c r="I38" s="166"/>
      <c r="J38" s="166"/>
    </row>
    <row r="39" spans="1:12" ht="12" customHeight="1" thickBot="1" x14ac:dyDescent="0.2">
      <c r="A39" s="240" t="s">
        <v>40</v>
      </c>
      <c r="B39" s="241"/>
      <c r="C39" s="241"/>
      <c r="D39" s="241"/>
      <c r="E39" s="241"/>
      <c r="F39" s="241"/>
      <c r="G39" s="241"/>
      <c r="H39" s="242"/>
      <c r="I39" s="86">
        <f>'Year 1'!I39+'Year 2'!I39+'Year 3'!I39+'Year 4'!I39+'Year 5'!I39+'Year 6'!I39+'Year 7'!I39</f>
        <v>0</v>
      </c>
      <c r="J39" s="86">
        <f>'Year 1'!J39+'Year 2'!J39+'Year 3'!J39+'Year 4'!J39+'Year 5'!J39+'Year 6'!J39+'Year 7'!J39</f>
        <v>0</v>
      </c>
    </row>
    <row r="40" spans="1:12" ht="12" customHeight="1" x14ac:dyDescent="0.15">
      <c r="A40" s="234" t="s">
        <v>43</v>
      </c>
      <c r="B40" s="235"/>
      <c r="C40" s="235"/>
      <c r="D40" s="235"/>
      <c r="E40" s="235"/>
      <c r="F40" s="235"/>
      <c r="G40" s="235"/>
      <c r="H40" s="235"/>
      <c r="I40" s="39"/>
      <c r="J40" s="39"/>
    </row>
    <row r="41" spans="1:12" ht="12" customHeight="1" x14ac:dyDescent="0.15">
      <c r="A41" s="47"/>
      <c r="B41" s="49" t="s">
        <v>53</v>
      </c>
      <c r="C41" s="13"/>
      <c r="D41" s="50" t="s">
        <v>44</v>
      </c>
      <c r="E41" s="218"/>
      <c r="F41" s="218"/>
      <c r="G41" s="218"/>
      <c r="H41" s="219"/>
      <c r="I41" s="86">
        <f>'Year 1'!I41+'Year 2'!I41+'Year 3'!I41+'Year 4'!I41+'Year 5'!I41+'Year 6'!I41+'Year 7'!I41</f>
        <v>0</v>
      </c>
      <c r="J41" s="86">
        <f>'Year 1'!J41+'Year 2'!J41+'Year 3'!J41+'Year 4'!J41+'Year 5'!J41+'Year 6'!J41+'Year 7'!J41</f>
        <v>0</v>
      </c>
    </row>
    <row r="42" spans="1:12" ht="12" customHeight="1" x14ac:dyDescent="0.15">
      <c r="A42" s="47"/>
      <c r="B42" s="49" t="s">
        <v>54</v>
      </c>
      <c r="C42" s="13"/>
      <c r="D42" s="50" t="s">
        <v>44</v>
      </c>
      <c r="E42" s="218"/>
      <c r="F42" s="218"/>
      <c r="G42" s="218"/>
      <c r="H42" s="219"/>
      <c r="I42" s="86">
        <f>'Year 1'!I42+'Year 2'!I42+'Year 3'!I42+'Year 4'!I42+'Year 5'!I42+'Year 6'!I42+'Year 7'!I42</f>
        <v>0</v>
      </c>
      <c r="J42" s="86">
        <f>'Year 1'!J42+'Year 2'!J42+'Year 3'!J42+'Year 4'!J42+'Year 5'!J42+'Year 6'!J42+'Year 7'!J42</f>
        <v>0</v>
      </c>
    </row>
    <row r="43" spans="1:12" ht="12" customHeight="1" x14ac:dyDescent="0.15">
      <c r="A43" s="47"/>
      <c r="B43" s="49" t="s">
        <v>55</v>
      </c>
      <c r="C43" s="13"/>
      <c r="D43" s="50" t="s">
        <v>44</v>
      </c>
      <c r="E43" s="218"/>
      <c r="F43" s="218"/>
      <c r="G43" s="218"/>
      <c r="H43" s="219"/>
      <c r="I43" s="86">
        <f>'Year 1'!I43+'Year 2'!I43+'Year 3'!I43+'Year 4'!I43+'Year 5'!I43+'Year 6'!I43+'Year 7'!I43</f>
        <v>0</v>
      </c>
      <c r="J43" s="86">
        <f>'Year 1'!J43+'Year 2'!J43+'Year 3'!J43+'Year 4'!J43+'Year 5'!J43+'Year 6'!J43+'Year 7'!J43</f>
        <v>0</v>
      </c>
    </row>
    <row r="44" spans="1:12" ht="12" customHeight="1" x14ac:dyDescent="0.15">
      <c r="A44" s="47"/>
      <c r="B44" s="49" t="s">
        <v>56</v>
      </c>
      <c r="C44" s="13"/>
      <c r="D44" s="50" t="s">
        <v>44</v>
      </c>
      <c r="E44" s="218"/>
      <c r="F44" s="218"/>
      <c r="G44" s="218"/>
      <c r="H44" s="219"/>
      <c r="I44" s="86">
        <f>'Year 1'!I44+'Year 2'!I44+'Year 3'!I44+'Year 4'!I44+'Year 5'!I44+'Year 6'!I44+'Year 7'!I44</f>
        <v>0</v>
      </c>
      <c r="J44" s="86">
        <f>'Year 1'!J44+'Year 2'!J44+'Year 3'!J44+'Year 4'!J44+'Year 5'!J44+'Year 6'!J44+'Year 7'!J44</f>
        <v>0</v>
      </c>
    </row>
    <row r="45" spans="1:12" ht="12" customHeight="1" x14ac:dyDescent="0.15">
      <c r="A45" s="47"/>
      <c r="B45" s="49" t="s">
        <v>57</v>
      </c>
      <c r="C45" s="13"/>
      <c r="D45" s="50" t="s">
        <v>44</v>
      </c>
      <c r="E45" s="218"/>
      <c r="F45" s="218"/>
      <c r="G45" s="218"/>
      <c r="H45" s="219"/>
      <c r="I45" s="86">
        <f>'Year 1'!I45+'Year 2'!I45+'Year 3'!I45+'Year 4'!I45+'Year 5'!I45+'Year 6'!I45+'Year 7'!I45</f>
        <v>0</v>
      </c>
      <c r="J45" s="86">
        <f>'Year 1'!J45+'Year 2'!J45+'Year 3'!J45+'Year 4'!J45+'Year 5'!J45+'Year 6'!J45+'Year 7'!J45</f>
        <v>0</v>
      </c>
    </row>
    <row r="46" spans="1:12" ht="12" customHeight="1" x14ac:dyDescent="0.15">
      <c r="A46" s="17"/>
      <c r="B46" s="49" t="s">
        <v>58</v>
      </c>
      <c r="C46" s="14"/>
      <c r="D46" s="14"/>
      <c r="E46" s="14"/>
      <c r="F46" s="14"/>
      <c r="G46" s="14"/>
      <c r="H46" s="14"/>
      <c r="I46" s="86">
        <f>'Year 1'!I46+'Year 2'!I46+'Year 3'!I46+'Year 4'!I46+'Year 5'!I46+'Year 6'!I46+'Year 7'!I46</f>
        <v>0</v>
      </c>
      <c r="J46" s="86">
        <f>'Year 1'!J46+'Year 2'!J46+'Year 3'!J46+'Year 4'!J46+'Year 5'!J46+'Year 6'!J46+'Year 7'!J46</f>
        <v>0</v>
      </c>
    </row>
    <row r="47" spans="1:12" ht="12" customHeight="1" thickBot="1" x14ac:dyDescent="0.2">
      <c r="A47" s="177" t="s">
        <v>42</v>
      </c>
      <c r="B47" s="178"/>
      <c r="C47" s="178"/>
      <c r="D47" s="48"/>
      <c r="E47" s="48"/>
      <c r="F47" s="48"/>
      <c r="G47" s="48"/>
      <c r="H47" s="48"/>
      <c r="I47" s="86">
        <f>'Year 1'!I47+'Year 2'!I47+'Year 3'!I47+'Year 4'!I47+'Year 5'!I47+'Year 6'!I47+'Year 7'!I47</f>
        <v>0</v>
      </c>
      <c r="J47" s="86">
        <f>'Year 1'!J47+'Year 2'!J47+'Year 3'!J47+'Year 4'!J47+'Year 5'!J47+'Year 6'!J47+'Year 7'!J47</f>
        <v>0</v>
      </c>
    </row>
    <row r="48" spans="1:12" s="3" customFormat="1" ht="12" customHeight="1" x14ac:dyDescent="0.15">
      <c r="A48" s="223" t="s">
        <v>22</v>
      </c>
      <c r="B48" s="224"/>
      <c r="C48" s="224"/>
      <c r="D48" s="224"/>
      <c r="E48" s="224"/>
      <c r="F48" s="224"/>
      <c r="G48" s="224"/>
      <c r="H48" s="225"/>
      <c r="I48" s="38"/>
      <c r="J48" s="38"/>
      <c r="L48" s="105"/>
    </row>
    <row r="49" spans="1:13" ht="12" customHeight="1" x14ac:dyDescent="0.15">
      <c r="A49" s="22"/>
      <c r="B49" s="173" t="s">
        <v>24</v>
      </c>
      <c r="C49" s="173"/>
      <c r="D49" s="173"/>
      <c r="E49" s="173"/>
      <c r="F49" s="173"/>
      <c r="G49" s="173"/>
      <c r="H49" s="173"/>
      <c r="I49" s="86">
        <f>'Year 1'!I49+'Year 2'!I49+'Year 3'!I49+'Year 4'!I49+'Year 5'!I49+'Year 6'!I49+'Year 7'!I49</f>
        <v>0</v>
      </c>
      <c r="J49" s="86">
        <f>'Year 1'!J49+'Year 2'!J49+'Year 3'!J49+'Year 4'!J49+'Year 5'!J49+'Year 6'!J49+'Year 7'!J49</f>
        <v>0</v>
      </c>
      <c r="K49" s="6"/>
      <c r="L49" s="106"/>
      <c r="M49" s="15"/>
    </row>
    <row r="50" spans="1:13" ht="12" customHeight="1" x14ac:dyDescent="0.15">
      <c r="A50" s="22"/>
      <c r="B50" s="173" t="s">
        <v>25</v>
      </c>
      <c r="C50" s="173"/>
      <c r="D50" s="173"/>
      <c r="E50" s="173"/>
      <c r="F50" s="173"/>
      <c r="G50" s="173"/>
      <c r="H50" s="173"/>
      <c r="I50" s="86">
        <f>'Year 1'!I50+'Year 2'!I50+'Year 3'!I50+'Year 4'!I50+'Year 5'!I50+'Year 6'!I50+'Year 7'!I50</f>
        <v>0</v>
      </c>
      <c r="J50" s="86">
        <f>'Year 1'!J50+'Year 2'!J50+'Year 3'!J50+'Year 4'!J50+'Year 5'!J50+'Year 6'!J50+'Year 7'!J50</f>
        <v>0</v>
      </c>
      <c r="L50" s="103"/>
    </row>
    <row r="51" spans="1:13" ht="12" customHeight="1" x14ac:dyDescent="0.15">
      <c r="A51" s="22"/>
      <c r="B51" s="173" t="s">
        <v>26</v>
      </c>
      <c r="C51" s="173"/>
      <c r="D51" s="173"/>
      <c r="E51" s="173"/>
      <c r="F51" s="173"/>
      <c r="G51" s="173"/>
      <c r="H51" s="173"/>
      <c r="I51" s="86">
        <f>'Year 1'!I51+'Year 2'!I51+'Year 3'!I51+'Year 4'!I51+'Year 5'!I51+'Year 6'!I51+'Year 7'!I51</f>
        <v>0</v>
      </c>
      <c r="J51" s="86">
        <f>'Year 1'!J51+'Year 2'!J51+'Year 3'!J51+'Year 4'!J51+'Year 5'!J51+'Year 6'!J51+'Year 7'!J51</f>
        <v>0</v>
      </c>
    </row>
    <row r="52" spans="1:13" ht="12" customHeight="1" x14ac:dyDescent="0.15">
      <c r="A52" s="22"/>
      <c r="B52" s="173" t="s">
        <v>27</v>
      </c>
      <c r="C52" s="173"/>
      <c r="D52" s="173"/>
      <c r="E52" s="173"/>
      <c r="F52" s="173"/>
      <c r="G52" s="173"/>
      <c r="H52" s="173"/>
      <c r="I52" s="86">
        <f>'Year 1'!I52+'Year 2'!I52+'Year 3'!I52+'Year 4'!I52+'Year 5'!I52+'Year 6'!I52+'Year 7'!I52</f>
        <v>0</v>
      </c>
      <c r="J52" s="86">
        <f>'Year 1'!J52+'Year 2'!J52+'Year 3'!J52+'Year 4'!J52+'Year 5'!J52+'Year 6'!J52+'Year 7'!J52</f>
        <v>0</v>
      </c>
    </row>
    <row r="53" spans="1:13" ht="12" customHeight="1" x14ac:dyDescent="0.15">
      <c r="A53" s="22"/>
      <c r="B53" s="173" t="s">
        <v>33</v>
      </c>
      <c r="C53" s="173"/>
      <c r="D53" s="173"/>
      <c r="E53" s="173"/>
      <c r="F53" s="173"/>
      <c r="G53" s="173"/>
      <c r="H53" s="173"/>
      <c r="I53" s="86">
        <f>'Year 1'!I53+'Year 2'!I53+'Year 3'!I53+'Year 4'!I53+'Year 5'!I53+'Year 6'!I53+'Year 7'!I53</f>
        <v>0</v>
      </c>
      <c r="J53" s="86">
        <f>'Year 1'!J53+'Year 2'!J53+'Year 3'!J53+'Year 4'!J53+'Year 5'!J53+'Year 6'!J53+'Year 7'!J53</f>
        <v>0</v>
      </c>
    </row>
    <row r="54" spans="1:13" ht="12" customHeight="1" x14ac:dyDescent="0.15">
      <c r="A54" s="33"/>
      <c r="B54" s="173" t="s">
        <v>45</v>
      </c>
      <c r="C54" s="173"/>
      <c r="D54" s="173"/>
      <c r="E54" s="173"/>
      <c r="F54" s="173"/>
      <c r="G54" s="173"/>
      <c r="H54" s="173"/>
      <c r="I54" s="86">
        <f>'Year 1'!I54+'Year 2'!I54+'Year 3'!I54+'Year 4'!I54+'Year 5'!I54+'Year 6'!I54+'Year 7'!I54</f>
        <v>0</v>
      </c>
      <c r="J54" s="86">
        <f>'Year 1'!J54+'Year 2'!J54+'Year 3'!J54+'Year 4'!J54+'Year 5'!J54+'Year 6'!J54+'Year 7'!J54</f>
        <v>0</v>
      </c>
    </row>
    <row r="55" spans="1:13" ht="12" customHeight="1" thickBot="1" x14ac:dyDescent="0.2">
      <c r="A55" s="243" t="s">
        <v>28</v>
      </c>
      <c r="B55" s="244"/>
      <c r="C55" s="244"/>
      <c r="D55" s="244"/>
      <c r="E55" s="244"/>
      <c r="F55" s="244"/>
      <c r="G55" s="244"/>
      <c r="H55" s="245"/>
      <c r="I55" s="158">
        <f>'Year 1'!I55+'Year 2'!I55+'Year 3'!I55+'Year 4'!I55+'Year 5'!I55+'Year 6'!I55+'Year 7'!I55</f>
        <v>0</v>
      </c>
      <c r="J55" s="158">
        <f>'Year 1'!J55+'Year 2'!J55+'Year 3'!J55+'Year 4'!J55+'Year 5'!J55+'Year 6'!J55+'Year 7'!J55</f>
        <v>0</v>
      </c>
    </row>
    <row r="56" spans="1:13" ht="12" customHeight="1" thickBot="1" x14ac:dyDescent="0.2">
      <c r="A56" s="210" t="s">
        <v>23</v>
      </c>
      <c r="B56" s="211"/>
      <c r="C56" s="211"/>
      <c r="D56" s="211"/>
      <c r="E56" s="211"/>
      <c r="F56" s="211"/>
      <c r="G56" s="211"/>
      <c r="H56" s="211"/>
      <c r="I56" s="159">
        <f>'Year 1'!I56+'Year 2'!I56+'Year 3'!I56+'Year 4'!I56+'Year 5'!I56+'Year 6'!I56+'Year 7'!I56</f>
        <v>0</v>
      </c>
      <c r="J56" s="159">
        <f>'Year 1'!J56+'Year 2'!J56+'Year 3'!J56+'Year 4'!J56+'Year 5'!J56+'Year 6'!J56+'Year 7'!J56</f>
        <v>0</v>
      </c>
    </row>
    <row r="57" spans="1:13" ht="20.25" customHeight="1" x14ac:dyDescent="0.15">
      <c r="A57" s="212" t="s">
        <v>90</v>
      </c>
      <c r="B57" s="213"/>
      <c r="C57" s="214"/>
      <c r="D57" s="29"/>
      <c r="E57" s="30" t="s">
        <v>1</v>
      </c>
      <c r="F57" s="69" t="s">
        <v>59</v>
      </c>
      <c r="G57" s="16" t="s">
        <v>2</v>
      </c>
      <c r="H57" s="34"/>
      <c r="I57" s="40"/>
      <c r="J57" s="40"/>
    </row>
    <row r="58" spans="1:13" ht="12" customHeight="1" x14ac:dyDescent="0.15">
      <c r="A58" s="215"/>
      <c r="B58" s="216"/>
      <c r="C58" s="217"/>
      <c r="D58" s="2" t="s">
        <v>3</v>
      </c>
      <c r="E58" s="152">
        <v>0.08</v>
      </c>
      <c r="F58" s="154">
        <f>'Year 1'!F58+'Year 2'!F58+'Year 3'!F58+'Year 4'!F58+'Year 5'!F58</f>
        <v>0</v>
      </c>
      <c r="G58" s="154">
        <f>'Year 1'!G58+'Year 2'!G58+'Year 3'!G58+'Year 4'!G58+'Year 5'!G58</f>
        <v>0</v>
      </c>
      <c r="H58" s="153"/>
      <c r="I58" s="41"/>
      <c r="J58" s="41"/>
    </row>
    <row r="59" spans="1:13" ht="12" customHeight="1" thickBot="1" x14ac:dyDescent="0.2">
      <c r="A59" s="180" t="s">
        <v>88</v>
      </c>
      <c r="B59" s="181"/>
      <c r="C59" s="251"/>
      <c r="D59" s="26" t="s">
        <v>74</v>
      </c>
      <c r="E59" s="155">
        <v>0.08</v>
      </c>
      <c r="F59" s="156">
        <f>'Year 1'!F59+'Year 2'!F59+'Year 3'!F59+'Year 4'!F59+'Year 5'!F59</f>
        <v>0</v>
      </c>
      <c r="G59" s="156">
        <f>E59*F59</f>
        <v>0</v>
      </c>
      <c r="H59" s="157"/>
      <c r="I59" s="160">
        <f>'Year 1'!I59+'Year 2'!I59+'Year 3'!I59+'Year 4'!I59+'Year 5'!I59+'Year 6'!I59+'Year 7'!I59</f>
        <v>0</v>
      </c>
      <c r="J59" s="160">
        <f>'Year 1'!J59+'Year 2'!J59+'Year 3'!J59+'Year 4'!J59+'Year 5'!J59+'Year 6'!J59+'Year 7'!J59</f>
        <v>0</v>
      </c>
    </row>
    <row r="60" spans="1:13" ht="12" customHeight="1" thickBot="1" x14ac:dyDescent="0.2">
      <c r="A60" s="220" t="s">
        <v>89</v>
      </c>
      <c r="B60" s="221"/>
      <c r="C60" s="221"/>
      <c r="D60" s="221"/>
      <c r="E60" s="221"/>
      <c r="F60" s="221"/>
      <c r="G60" s="221"/>
      <c r="H60" s="221"/>
      <c r="I60" s="159">
        <f>'Year 1'!I60+'Year 2'!I60+'Year 3'!I60+'Year 4'!I60+'Year 5'!I60+'Year 6'!I60+'Year 7'!I60</f>
        <v>0</v>
      </c>
      <c r="J60" s="159">
        <f>'Year 1'!J60+'Year 2'!J60+'Year 3'!J60+'Year 4'!J60+'Year 5'!J60+'Year 6'!J60+'Year 7'!J60</f>
        <v>0</v>
      </c>
      <c r="K60" s="97">
        <f>SUM(I60:J60)</f>
        <v>0</v>
      </c>
    </row>
    <row r="61" spans="1:13" ht="11.25" customHeight="1" x14ac:dyDescent="0.15">
      <c r="A61" s="209"/>
      <c r="B61" s="209"/>
      <c r="C61" s="209"/>
      <c r="D61" s="209"/>
      <c r="E61" s="209"/>
      <c r="F61" s="209"/>
      <c r="G61" s="209"/>
      <c r="H61" s="209"/>
      <c r="I61" s="27"/>
      <c r="J61" s="27"/>
      <c r="K61" s="28"/>
    </row>
    <row r="62" spans="1:13" ht="11.25" customHeight="1" x14ac:dyDescent="0.15">
      <c r="A62" s="209"/>
      <c r="B62" s="209"/>
      <c r="C62" s="209"/>
      <c r="D62" s="209"/>
      <c r="E62" s="209"/>
      <c r="F62" s="209"/>
      <c r="G62" s="209"/>
      <c r="H62" s="209"/>
      <c r="I62" s="27"/>
      <c r="J62" s="27"/>
      <c r="K62" s="28"/>
    </row>
    <row r="63" spans="1:13" ht="11.25" customHeight="1" x14ac:dyDescent="0.15">
      <c r="A63" s="209"/>
      <c r="B63" s="209"/>
      <c r="C63" s="209"/>
      <c r="D63" s="209"/>
      <c r="E63" s="209"/>
      <c r="F63" s="209"/>
      <c r="G63" s="209"/>
      <c r="H63" s="209"/>
      <c r="I63" s="27"/>
      <c r="J63" s="27"/>
      <c r="K63" s="28"/>
    </row>
    <row r="64" spans="1:13" x14ac:dyDescent="0.15">
      <c r="A64" s="28"/>
      <c r="B64" s="28"/>
      <c r="C64" s="28"/>
      <c r="D64" s="28"/>
      <c r="E64" s="28"/>
      <c r="F64" s="28"/>
      <c r="G64" s="28"/>
      <c r="H64" s="28"/>
      <c r="I64" s="27"/>
      <c r="J64" s="27"/>
      <c r="K64" s="28"/>
    </row>
    <row r="65" spans="1:11" x14ac:dyDescent="0.15">
      <c r="A65" s="28"/>
      <c r="B65" s="28"/>
      <c r="C65" s="28"/>
      <c r="D65" s="28"/>
      <c r="E65" s="28"/>
      <c r="F65" s="28"/>
      <c r="G65" s="28"/>
      <c r="H65" s="28"/>
      <c r="I65" s="27"/>
      <c r="J65" s="27"/>
      <c r="K65" s="28"/>
    </row>
    <row r="66" spans="1:11" x14ac:dyDescent="0.15">
      <c r="A66" s="28"/>
      <c r="B66" s="28"/>
      <c r="C66" s="28"/>
      <c r="D66" s="28"/>
      <c r="E66" s="28"/>
      <c r="F66" s="28"/>
      <c r="G66" s="28"/>
      <c r="H66" s="28"/>
      <c r="I66" s="27"/>
      <c r="J66" s="27"/>
      <c r="K66" s="28"/>
    </row>
    <row r="67" spans="1:11" x14ac:dyDescent="0.15">
      <c r="A67" s="28"/>
      <c r="B67" s="28"/>
      <c r="C67" s="28"/>
      <c r="D67" s="28"/>
      <c r="E67" s="28"/>
      <c r="F67" s="28"/>
      <c r="G67" s="28"/>
      <c r="H67" s="28"/>
      <c r="I67" s="27"/>
      <c r="J67" s="27"/>
      <c r="K67" s="28"/>
    </row>
    <row r="68" spans="1:11" x14ac:dyDescent="0.15">
      <c r="A68" s="28"/>
      <c r="B68" s="28"/>
      <c r="C68" s="28"/>
      <c r="D68" s="28"/>
      <c r="E68" s="28"/>
      <c r="F68" s="28"/>
      <c r="G68" s="28"/>
      <c r="H68" s="28"/>
      <c r="I68" s="27"/>
      <c r="J68" s="27"/>
      <c r="K68" s="28"/>
    </row>
    <row r="69" spans="1:11" x14ac:dyDescent="0.15">
      <c r="A69" s="28"/>
      <c r="B69" s="28"/>
      <c r="C69" s="28"/>
      <c r="D69" s="28"/>
      <c r="E69" s="28"/>
      <c r="F69" s="28"/>
      <c r="G69" s="28"/>
      <c r="H69" s="28"/>
      <c r="I69" s="27"/>
      <c r="J69" s="27"/>
      <c r="K69" s="28"/>
    </row>
    <row r="70" spans="1:11" x14ac:dyDescent="0.15">
      <c r="A70" s="28"/>
      <c r="B70" s="28"/>
      <c r="C70" s="28"/>
      <c r="D70" s="28"/>
      <c r="E70" s="28"/>
      <c r="F70" s="28"/>
      <c r="G70" s="28"/>
      <c r="H70" s="28"/>
      <c r="I70" s="27"/>
      <c r="J70" s="27"/>
      <c r="K70" s="28"/>
    </row>
    <row r="71" spans="1:11" x14ac:dyDescent="0.15">
      <c r="A71" s="28"/>
      <c r="B71" s="28"/>
      <c r="C71" s="28"/>
      <c r="D71" s="28"/>
      <c r="E71" s="28"/>
      <c r="F71" s="28"/>
      <c r="G71" s="28"/>
      <c r="H71" s="28"/>
      <c r="I71" s="27"/>
      <c r="J71" s="27"/>
      <c r="K71" s="28"/>
    </row>
    <row r="72" spans="1:11" x14ac:dyDescent="0.15">
      <c r="A72" s="28"/>
      <c r="B72" s="28"/>
      <c r="C72" s="28"/>
      <c r="D72" s="28"/>
      <c r="E72" s="28"/>
      <c r="F72" s="28"/>
      <c r="G72" s="28"/>
      <c r="H72" s="28"/>
      <c r="I72" s="27"/>
      <c r="J72" s="27"/>
      <c r="K72" s="28"/>
    </row>
    <row r="73" spans="1:11" x14ac:dyDescent="0.15">
      <c r="A73" s="28"/>
      <c r="B73" s="28"/>
      <c r="C73" s="28"/>
      <c r="D73" s="28"/>
      <c r="E73" s="28"/>
      <c r="F73" s="28"/>
      <c r="G73" s="28"/>
      <c r="H73" s="28"/>
      <c r="I73" s="27"/>
      <c r="J73" s="27"/>
      <c r="K73" s="28"/>
    </row>
    <row r="74" spans="1:11" x14ac:dyDescent="0.15">
      <c r="A74" s="28"/>
      <c r="B74" s="28"/>
      <c r="C74" s="28"/>
      <c r="D74" s="28"/>
      <c r="E74" s="28"/>
      <c r="F74" s="28"/>
      <c r="G74" s="28"/>
      <c r="H74" s="28"/>
      <c r="I74" s="27"/>
      <c r="J74" s="27"/>
      <c r="K74" s="28"/>
    </row>
    <row r="75" spans="1:11" x14ac:dyDescent="0.15">
      <c r="A75" s="28"/>
      <c r="B75" s="28"/>
      <c r="C75" s="28"/>
      <c r="D75" s="28"/>
      <c r="E75" s="28"/>
      <c r="F75" s="28"/>
      <c r="G75" s="28"/>
      <c r="H75" s="28"/>
      <c r="I75" s="27"/>
      <c r="J75" s="27"/>
      <c r="K75" s="28"/>
    </row>
    <row r="76" spans="1:11" x14ac:dyDescent="0.15">
      <c r="A76" s="28"/>
      <c r="B76" s="28"/>
      <c r="C76" s="28"/>
      <c r="D76" s="28"/>
      <c r="E76" s="28"/>
      <c r="F76" s="28"/>
      <c r="G76" s="28"/>
      <c r="H76" s="28"/>
      <c r="I76" s="27"/>
      <c r="J76" s="27"/>
      <c r="K76" s="28"/>
    </row>
    <row r="77" spans="1:11" x14ac:dyDescent="0.15">
      <c r="A77" s="28"/>
      <c r="B77" s="28"/>
      <c r="C77" s="28"/>
      <c r="D77" s="28"/>
      <c r="E77" s="28"/>
      <c r="F77" s="28"/>
      <c r="G77" s="28"/>
      <c r="H77" s="28"/>
      <c r="I77" s="27"/>
      <c r="J77" s="27"/>
      <c r="K77" s="28"/>
    </row>
    <row r="78" spans="1:11" x14ac:dyDescent="0.15">
      <c r="A78" s="28"/>
      <c r="B78" s="28"/>
      <c r="C78" s="28"/>
      <c r="D78" s="28"/>
      <c r="E78" s="28"/>
      <c r="F78" s="28"/>
      <c r="G78" s="28"/>
      <c r="H78" s="28"/>
      <c r="I78" s="27"/>
      <c r="J78" s="27"/>
      <c r="K78" s="28"/>
    </row>
  </sheetData>
  <mergeCells count="59">
    <mergeCell ref="E42:H42"/>
    <mergeCell ref="E43:H43"/>
    <mergeCell ref="E44:H44"/>
    <mergeCell ref="B12:C12"/>
    <mergeCell ref="B15:C15"/>
    <mergeCell ref="A16:H16"/>
    <mergeCell ref="B13:C13"/>
    <mergeCell ref="B14:C14"/>
    <mergeCell ref="A17:C17"/>
    <mergeCell ref="A25:H25"/>
    <mergeCell ref="A24:C24"/>
    <mergeCell ref="B36:H36"/>
    <mergeCell ref="B37:H37"/>
    <mergeCell ref="A63:H63"/>
    <mergeCell ref="A56:H56"/>
    <mergeCell ref="A57:C58"/>
    <mergeCell ref="A59:C59"/>
    <mergeCell ref="A60:H60"/>
    <mergeCell ref="A61:H61"/>
    <mergeCell ref="A62:H62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I26:I29"/>
    <mergeCell ref="B32:H32"/>
    <mergeCell ref="B33:H33"/>
    <mergeCell ref="A30:H30"/>
    <mergeCell ref="A31:H31"/>
    <mergeCell ref="A26:H29"/>
    <mergeCell ref="A55:H55"/>
    <mergeCell ref="B50:H50"/>
    <mergeCell ref="B51:H51"/>
    <mergeCell ref="B52:H52"/>
    <mergeCell ref="B53:H53"/>
    <mergeCell ref="A47:C47"/>
    <mergeCell ref="A48:H48"/>
    <mergeCell ref="B49:H49"/>
    <mergeCell ref="B54:H54"/>
    <mergeCell ref="J3:J4"/>
    <mergeCell ref="J26:J29"/>
    <mergeCell ref="J34:J38"/>
    <mergeCell ref="E45:H45"/>
    <mergeCell ref="E41:H41"/>
    <mergeCell ref="I34:I38"/>
    <mergeCell ref="B35:H35"/>
    <mergeCell ref="A39:H39"/>
    <mergeCell ref="A40:H40"/>
    <mergeCell ref="A34:H34"/>
    <mergeCell ref="B11:C11"/>
    <mergeCell ref="B38:H38"/>
  </mergeCells>
  <phoneticPr fontId="0" type="noConversion"/>
  <printOptions horizontalCentered="1"/>
  <pageMargins left="0.5" right="0.5" top="0.4" bottom="0.25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Year 1</vt:lpstr>
      <vt:lpstr>Year 2</vt:lpstr>
      <vt:lpstr>Year 3</vt:lpstr>
      <vt:lpstr>Year 4</vt:lpstr>
      <vt:lpstr>Year 5</vt:lpstr>
      <vt:lpstr>Year 6</vt:lpstr>
      <vt:lpstr>Year 7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  <vt:lpstr>'Year 6'!Print_Area</vt:lpstr>
      <vt:lpstr>'Year 7'!Print_Area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Louviere Erica P.</cp:lastModifiedBy>
  <cp:lastPrinted>2015-07-21T15:34:40Z</cp:lastPrinted>
  <dcterms:created xsi:type="dcterms:W3CDTF">2003-06-19T14:28:22Z</dcterms:created>
  <dcterms:modified xsi:type="dcterms:W3CDTF">2018-06-14T16:18:29Z</dcterms:modified>
</cp:coreProperties>
</file>